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老連\"/>
    </mc:Choice>
  </mc:AlternateContent>
  <xr:revisionPtr revIDLastSave="0" documentId="13_ncr:1_{934AFA63-CDD3-4F66-BEEF-4E96590EFF41}" xr6:coauthVersionLast="47" xr6:coauthVersionMax="47" xr10:uidLastSave="{00000000-0000-0000-0000-000000000000}"/>
  <bookViews>
    <workbookView xWindow="-120" yWindow="-120" windowWidth="20730" windowHeight="11040" xr2:uid="{F3647DC3-BC04-45B6-B4D1-D2BF0AFDDFE2}"/>
  </bookViews>
  <sheets>
    <sheet name="様式１" sheetId="1" r:id="rId1"/>
    <sheet name="様式１-2" sheetId="12" r:id="rId2"/>
    <sheet name="様式２" sheetId="2" r:id="rId3"/>
    <sheet name="様式３" sheetId="3" r:id="rId4"/>
    <sheet name="様式４" sheetId="5" r:id="rId5"/>
    <sheet name="様式5" sheetId="13" r:id="rId6"/>
    <sheet name="様式6" sheetId="11" r:id="rId7"/>
  </sheets>
  <definedNames>
    <definedName name="_xlnm._FilterDatabase" localSheetId="2" hidden="1">様式２!$B$3:$H$32</definedName>
    <definedName name="_xlnm.Print_Area" localSheetId="0">様式１!$A$1:$M$32</definedName>
    <definedName name="_xlnm.Print_Area" localSheetId="1">'様式１-2'!$A$1:$K$34</definedName>
    <definedName name="_xlnm.Print_Area" localSheetId="2">様式２!$A$1:$H$32</definedName>
    <definedName name="_xlnm.Print_Area" localSheetId="4">様式４!$A$1:$V$38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  <c r="D3" i="13"/>
  <c r="E17" i="5"/>
  <c r="K7" i="13"/>
  <c r="K5" i="13"/>
  <c r="G5" i="11"/>
  <c r="T5" i="5"/>
  <c r="H5" i="3"/>
  <c r="G5" i="2"/>
  <c r="G6" i="12"/>
  <c r="D10" i="1"/>
  <c r="F56" i="5"/>
  <c r="F55" i="5"/>
  <c r="F54" i="5"/>
  <c r="F53" i="5"/>
  <c r="F52" i="5"/>
  <c r="F51" i="5"/>
  <c r="D57" i="5"/>
  <c r="D56" i="5"/>
  <c r="D55" i="5"/>
  <c r="D54" i="5"/>
  <c r="D53" i="5"/>
  <c r="D52" i="5"/>
  <c r="D51" i="5"/>
  <c r="D50" i="5"/>
  <c r="U22" i="5" l="1"/>
  <c r="D12" i="13"/>
  <c r="D10" i="3"/>
  <c r="H21" i="5"/>
  <c r="K33" i="5"/>
  <c r="K31" i="5"/>
  <c r="K29" i="5"/>
  <c r="K27" i="5"/>
  <c r="K25" i="5"/>
  <c r="K23" i="5"/>
  <c r="H35" i="5"/>
  <c r="C33" i="5"/>
  <c r="C31" i="5"/>
  <c r="C29" i="5"/>
  <c r="C27" i="5"/>
  <c r="C25" i="5"/>
  <c r="C23" i="5"/>
  <c r="U1" i="5"/>
  <c r="E3" i="3" l="1"/>
  <c r="C3" i="2"/>
  <c r="K14" i="2"/>
  <c r="D31" i="13"/>
  <c r="D29" i="3"/>
  <c r="D37" i="13" l="1"/>
  <c r="D11" i="13"/>
  <c r="D16" i="13" s="1"/>
  <c r="D39" i="13" s="1"/>
  <c r="S36" i="5"/>
  <c r="T36" i="5"/>
  <c r="U20" i="5"/>
  <c r="U24" i="5"/>
  <c r="U26" i="5"/>
  <c r="U28" i="5"/>
  <c r="U30" i="5"/>
  <c r="U32" i="5"/>
  <c r="U34" i="5"/>
  <c r="U36" i="5"/>
  <c r="D35" i="3"/>
  <c r="D9" i="3" l="1"/>
  <c r="G17" i="1" s="1"/>
  <c r="D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浅見　和志</author>
  </authors>
  <commentList>
    <comment ref="G17" authorId="0" shapeId="0" xr:uid="{A9349EC2-FB1E-45BF-B168-027C5BE535BE}">
      <text>
        <r>
          <rPr>
            <sz val="11"/>
            <color indexed="81"/>
            <rFont val="MS P ゴシック"/>
            <family val="3"/>
            <charset val="128"/>
          </rPr>
          <t>シート「様式３」を入力すると自動表示</t>
        </r>
      </text>
    </comment>
    <comment ref="F29" authorId="0" shapeId="0" xr:uid="{6385A705-9B4B-488C-8E33-FC13D4C8C8D8}">
      <text>
        <r>
          <rPr>
            <sz val="9"/>
            <color indexed="81"/>
            <rFont val="MS P ゴシック"/>
            <family val="3"/>
            <charset val="128"/>
          </rPr>
          <t xml:space="preserve">右にある図形の円で加工
</t>
        </r>
      </text>
    </comment>
    <comment ref="O29" authorId="0" shapeId="0" xr:uid="{D029A50B-3F86-460E-BC96-C518748FF18F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左側の「預金種目」の欄に○を付けてください。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浅見　和志</author>
  </authors>
  <commentList>
    <comment ref="H20" authorId="0" shapeId="0" xr:uid="{9C0AA1A4-9E4A-43D1-A51E-4B670C9B4CA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該当のセルにプルダウン選択</t>
        </r>
      </text>
    </comment>
  </commentList>
</comments>
</file>

<file path=xl/sharedStrings.xml><?xml version="1.0" encoding="utf-8"?>
<sst xmlns="http://schemas.openxmlformats.org/spreadsheetml/2006/main" count="308" uniqueCount="201">
  <si>
    <t>月</t>
    <rPh sb="0" eb="1">
      <t>ツキ</t>
    </rPh>
    <phoneticPr fontId="1"/>
  </si>
  <si>
    <t>日</t>
    <rPh sb="0" eb="1">
      <t>ニチ</t>
    </rPh>
    <phoneticPr fontId="1"/>
  </si>
  <si>
    <t>単位老人クラブ名</t>
    <rPh sb="0" eb="4">
      <t>タンイロウジン</t>
    </rPh>
    <rPh sb="7" eb="8">
      <t>メイ</t>
    </rPh>
    <phoneticPr fontId="1"/>
  </si>
  <si>
    <t>　このことについて、下記のとおり補助金を交付してくださるよう関係書類を
添えて申請します。</t>
    <rPh sb="10" eb="12">
      <t>カキ</t>
    </rPh>
    <rPh sb="16" eb="19">
      <t>ホジョキン</t>
    </rPh>
    <rPh sb="20" eb="22">
      <t>コウフ</t>
    </rPh>
    <rPh sb="30" eb="32">
      <t>カンケイ</t>
    </rPh>
    <rPh sb="32" eb="34">
      <t>ショルイ</t>
    </rPh>
    <rPh sb="36" eb="37">
      <t>ソ</t>
    </rPh>
    <rPh sb="39" eb="41">
      <t>シンセイ</t>
    </rPh>
    <phoneticPr fontId="1"/>
  </si>
  <si>
    <t>会　長　名</t>
    <rPh sb="0" eb="1">
      <t>カイ</t>
    </rPh>
    <rPh sb="2" eb="3">
      <t>チョウ</t>
    </rPh>
    <rPh sb="4" eb="5">
      <t>メイ</t>
    </rPh>
    <phoneticPr fontId="1"/>
  </si>
  <si>
    <t>記</t>
    <rPh sb="0" eb="1">
      <t>キ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</si>
  <si>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</si>
  <si>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</si>
  <si>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別紙</t>
    <rPh sb="0" eb="2">
      <t>ベッシ</t>
    </rPh>
    <phoneticPr fontId="1"/>
  </si>
  <si>
    <t>１　補助金交付申請額</t>
    <rPh sb="2" eb="5">
      <t>ホジョキン</t>
    </rPh>
    <rPh sb="5" eb="7">
      <t>コウフ</t>
    </rPh>
    <rPh sb="7" eb="10">
      <t>シンセイガク</t>
    </rPh>
    <phoneticPr fontId="1"/>
  </si>
  <si>
    <t>２　補助事業の内容</t>
    <rPh sb="2" eb="4">
      <t>ホジョ</t>
    </rPh>
    <rPh sb="4" eb="6">
      <t>ジギョウ</t>
    </rPh>
    <rPh sb="7" eb="9">
      <t>ナイヨウ</t>
    </rPh>
    <phoneticPr fontId="1"/>
  </si>
  <si>
    <t>　様式２事業計画書兼補助単価積算表
　のとおり</t>
    <phoneticPr fontId="1"/>
  </si>
  <si>
    <t>３　補助金交付申請額の算定基礎</t>
    <rPh sb="2" eb="5">
      <t>ホジョキン</t>
    </rPh>
    <rPh sb="5" eb="7">
      <t>コウフ</t>
    </rPh>
    <rPh sb="7" eb="10">
      <t>シンセイガク</t>
    </rPh>
    <rPh sb="11" eb="13">
      <t>サンテイ</t>
    </rPh>
    <rPh sb="13" eb="15">
      <t>キソ</t>
    </rPh>
    <phoneticPr fontId="1"/>
  </si>
  <si>
    <t>　</t>
    <phoneticPr fontId="1"/>
  </si>
  <si>
    <t>４　振込先口座</t>
    <rPh sb="2" eb="5">
      <t>フリコミサキ</t>
    </rPh>
    <rPh sb="5" eb="7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</si>
  <si>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</si>
  <si>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</si>
  <si>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</si>
  <si>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</si>
  <si>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</si>
  <si>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</si>
  <si>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ひまわり農業協同組合</t>
    <rPh sb="4" eb="6">
      <t>ノウギョウ</t>
    </rPh>
    <rPh sb="6" eb="8">
      <t>キョウドウ</t>
    </rPh>
    <rPh sb="8" eb="10">
      <t>クミアイ</t>
    </rPh>
    <phoneticPr fontId="1"/>
  </si>
  <si>
    <t>支店</t>
    <rPh sb="0" eb="2">
      <t>シテン</t>
    </rPh>
    <phoneticPr fontId="1"/>
  </si>
  <si>
    <t>１　普通</t>
    <rPh sb="2" eb="4">
      <t>フツウ</t>
    </rPh>
    <phoneticPr fontId="1"/>
  </si>
  <si>
    <t>２　当座</t>
    <rPh sb="2" eb="4">
      <t>トウザ</t>
    </rPh>
    <phoneticPr fontId="1"/>
  </si>
  <si>
    <t>フリガナ</t>
    <phoneticPr fontId="1"/>
  </si>
  <si>
    <t>（様式２）</t>
    <rPh sb="1" eb="3">
      <t>ヨウシキ</t>
    </rPh>
    <phoneticPr fontId="1"/>
  </si>
  <si>
    <t>補助単価区分</t>
    <rPh sb="0" eb="2">
      <t>ホジョ</t>
    </rPh>
    <rPh sb="2" eb="4">
      <t>タンカ</t>
    </rPh>
    <rPh sb="4" eb="6">
      <t>クブン</t>
    </rPh>
    <phoneticPr fontId="1"/>
  </si>
  <si>
    <t>内容</t>
    <rPh sb="0" eb="2">
      <t>ナイヨウ</t>
    </rPh>
    <phoneticPr fontId="1"/>
  </si>
  <si>
    <t>友愛活動（訪問）</t>
    <rPh sb="0" eb="2">
      <t>ユウアイ</t>
    </rPh>
    <rPh sb="2" eb="4">
      <t>カツドウ</t>
    </rPh>
    <rPh sb="5" eb="7">
      <t>ホウモン</t>
    </rPh>
    <phoneticPr fontId="1"/>
  </si>
  <si>
    <t xml:space="preserve">近隣の寝たきり、ひとり暮らし高齢者を訪問し、安否確認や話し相手などの活動
（※総会･親睦旅行･物故者慰霊などは、補助金の対象となりません。）
</t>
    <rPh sb="0" eb="2">
      <t>キンリン</t>
    </rPh>
    <rPh sb="3" eb="4">
      <t>ネ</t>
    </rPh>
    <rPh sb="11" eb="12">
      <t>グ</t>
    </rPh>
    <rPh sb="14" eb="17">
      <t>コウレイシャ</t>
    </rPh>
    <rPh sb="18" eb="20">
      <t>ホウモン</t>
    </rPh>
    <rPh sb="22" eb="24">
      <t>アンピ</t>
    </rPh>
    <rPh sb="24" eb="26">
      <t>カクニン</t>
    </rPh>
    <rPh sb="27" eb="28">
      <t>ハナ</t>
    </rPh>
    <rPh sb="29" eb="31">
      <t>アイテ</t>
    </rPh>
    <rPh sb="34" eb="36">
      <t>カツドウ</t>
    </rPh>
    <rPh sb="39" eb="41">
      <t>ソウカイ</t>
    </rPh>
    <rPh sb="42" eb="44">
      <t>シンボク</t>
    </rPh>
    <rPh sb="44" eb="46">
      <t>リョコウ</t>
    </rPh>
    <rPh sb="47" eb="50">
      <t>ブッコシャ</t>
    </rPh>
    <rPh sb="50" eb="52">
      <t>イレイ</t>
    </rPh>
    <rPh sb="56" eb="59">
      <t>ホジョキン</t>
    </rPh>
    <rPh sb="60" eb="62">
      <t>タイショウ</t>
    </rPh>
    <phoneticPr fontId="1"/>
  </si>
  <si>
    <t>生活支援活動</t>
    <phoneticPr fontId="1"/>
  </si>
  <si>
    <t>ひとり暮らし高齢者や高齢者のみの世帯等（クラブ会員以外を含む）にゴミ出しや家具の移動などの作業や家事支援を行うなど</t>
    <phoneticPr fontId="1"/>
  </si>
  <si>
    <t>清掃･奉仕・環境活動</t>
    <phoneticPr fontId="1"/>
  </si>
  <si>
    <t>公園等の草刈などの清掃奉仕、リサイクルの実施、歩道などの花壇の整備など</t>
    <phoneticPr fontId="1"/>
  </si>
  <si>
    <t>短歌、書道、詩吟、カラオケ、陶芸、手芸等の文化活動、交通・防犯講話</t>
    <phoneticPr fontId="1"/>
  </si>
  <si>
    <t>スポーツサークル活動</t>
    <phoneticPr fontId="1"/>
  </si>
  <si>
    <t>グラウンドゴルフ、ゲートボール、ペタンク、健康体操、歩こう会等のスポーツ活動</t>
    <phoneticPr fontId="1"/>
  </si>
  <si>
    <t>安全活動</t>
    <phoneticPr fontId="1"/>
  </si>
  <si>
    <t>交差点等での交通立ち番及び子どもの見守り活動、交通・防犯運動への参加、防災活動など</t>
    <phoneticPr fontId="1"/>
  </si>
  <si>
    <t>※補助単価（該当欄に○を付けてください）</t>
    <phoneticPr fontId="1"/>
  </si>
  <si>
    <t>上記活動該当件数</t>
    <phoneticPr fontId="1"/>
  </si>
  <si>
    <t>クラブ会員数</t>
    <phoneticPr fontId="1"/>
  </si>
  <si>
    <t>補助単価</t>
    <phoneticPr fontId="1"/>
  </si>
  <si>
    <t>６事業実施</t>
    <phoneticPr fontId="1"/>
  </si>
  <si>
    <t>８０名～１０９名</t>
    <phoneticPr fontId="1"/>
  </si>
  <si>
    <t>１１０名以上</t>
    <phoneticPr fontId="1"/>
  </si>
  <si>
    <t>５事業又は
４事業実施</t>
    <phoneticPr fontId="1"/>
  </si>
  <si>
    <t>※参考までに、事業計画として総会資料を添付してください。</t>
    <phoneticPr fontId="1"/>
  </si>
  <si>
    <t>文化・学習サークル
活動</t>
    <phoneticPr fontId="1"/>
  </si>
  <si>
    <t>単位老人クラブ名</t>
    <rPh sb="0" eb="2">
      <t>タンイ</t>
    </rPh>
    <rPh sb="2" eb="4">
      <t>ロウジン</t>
    </rPh>
    <rPh sb="7" eb="8">
      <t>メイ</t>
    </rPh>
    <phoneticPr fontId="1"/>
  </si>
  <si>
    <t>科目</t>
    <rPh sb="0" eb="2">
      <t>カモク</t>
    </rPh>
    <phoneticPr fontId="1"/>
  </si>
  <si>
    <t>４　その他収入</t>
    <rPh sb="4" eb="5">
      <t>タ</t>
    </rPh>
    <rPh sb="5" eb="7">
      <t>シュウニュウ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</si>
  <si>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</si>
  <si>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合計</t>
    <rPh sb="0" eb="2">
      <t>ゴウケイ</t>
    </rPh>
    <phoneticPr fontId="1"/>
  </si>
  <si>
    <t>予算額（円）</t>
    <rPh sb="0" eb="3">
      <t>ヨサンガク</t>
    </rPh>
    <rPh sb="4" eb="5">
      <t>エン</t>
    </rPh>
    <phoneticPr fontId="1"/>
  </si>
  <si>
    <t>説　　明</t>
    <rPh sb="0" eb="1">
      <t>セツ</t>
    </rPh>
    <rPh sb="3" eb="4">
      <t>アキラ</t>
    </rPh>
    <phoneticPr fontId="1"/>
  </si>
  <si>
    <t>補助単価</t>
    <rPh sb="0" eb="2">
      <t>ホジョ</t>
    </rPh>
    <rPh sb="2" eb="4">
      <t>タンカ</t>
    </rPh>
    <phoneticPr fontId="1"/>
  </si>
  <si>
    <t>円×１２か月（活動月数）</t>
    <rPh sb="5" eb="6">
      <t>ゲツ</t>
    </rPh>
    <rPh sb="7" eb="9">
      <t>カツドウ</t>
    </rPh>
    <rPh sb="9" eb="11">
      <t>ゲッスウ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</si>
  <si>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</si>
  <si>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三世代交流事業助成金</t>
    <rPh sb="0" eb="1">
      <t>サン</t>
    </rPh>
    <rPh sb="1" eb="3">
      <t>セダイ</t>
    </rPh>
    <rPh sb="3" eb="5">
      <t>コウリュウ</t>
    </rPh>
    <rPh sb="5" eb="7">
      <t>ジギョウ</t>
    </rPh>
    <rPh sb="7" eb="10">
      <t>ジョセイキン</t>
    </rPh>
    <phoneticPr fontId="1"/>
  </si>
  <si>
    <t>予備費</t>
    <rPh sb="0" eb="3">
      <t>ヨビヒ</t>
    </rPh>
    <phoneticPr fontId="1"/>
  </si>
  <si>
    <t>計</t>
    <rPh sb="0" eb="1">
      <t>ケイ</t>
    </rPh>
    <phoneticPr fontId="1"/>
  </si>
  <si>
    <t>役職名</t>
    <rPh sb="0" eb="3">
      <t>ヤクショクメイ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</si>
  <si>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</si>
  <si>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</si>
  <si>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</si>
  <si>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会長</t>
    <rPh sb="0" eb="2">
      <t>カイチョウ</t>
    </rPh>
    <phoneticPr fontId="1"/>
  </si>
  <si>
    <t>副会長</t>
    <rPh sb="0" eb="3">
      <t>フクカイチョウ</t>
    </rPh>
    <phoneticPr fontId="1"/>
  </si>
  <si>
    <t>会計</t>
    <rPh sb="0" eb="2">
      <t>カイケイ</t>
    </rPh>
    <phoneticPr fontId="1"/>
  </si>
  <si>
    <t>監事</t>
    <rPh sb="0" eb="2">
      <t>カンジ</t>
    </rPh>
    <phoneticPr fontId="1"/>
  </si>
  <si>
    <t>年齢区分</t>
    <rPh sb="0" eb="2">
      <t>ネンレイ</t>
    </rPh>
    <rPh sb="2" eb="4">
      <t>クブン</t>
    </rPh>
    <phoneticPr fontId="1"/>
  </si>
  <si>
    <t>合　　計</t>
    <phoneticPr fontId="1"/>
  </si>
  <si>
    <t>世帯数（加入世帯）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</si>
  <si>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</si>
  <si>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</si>
  <si>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</t>
    <rPh sb="0" eb="2">
      <t>セタイ</t>
    </rPh>
    <phoneticPr fontId="1"/>
  </si>
  <si>
    <t>合計（１）</t>
    <rPh sb="0" eb="2">
      <t>ゴウケイ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</si>
  <si>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</si>
  <si>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合計（２）</t>
    <rPh sb="0" eb="2">
      <t>ゴウケイ</t>
    </rPh>
    <phoneticPr fontId="1"/>
  </si>
  <si>
    <t>（様式６）</t>
    <rPh sb="1" eb="3">
      <t>ヨウシキ</t>
    </rPh>
    <phoneticPr fontId="1"/>
  </si>
  <si>
    <t>実施月</t>
    <rPh sb="0" eb="2">
      <t>ジッシ</t>
    </rPh>
    <rPh sb="2" eb="3">
      <t>ツキ</t>
    </rPh>
    <phoneticPr fontId="1"/>
  </si>
  <si>
    <t>１　役  員</t>
    <rPh sb="2" eb="3">
      <t>ヤク</t>
    </rPh>
    <rPh sb="5" eb="6">
      <t>イン</t>
    </rPh>
    <phoneticPr fontId="1"/>
  </si>
  <si>
    <t>豊川市長様</t>
    <rPh sb="0" eb="2">
      <t>トヨカワ</t>
    </rPh>
    <rPh sb="2" eb="4">
      <t>シチョウ</t>
    </rPh>
    <rPh sb="4" eb="5">
      <t>サマ</t>
    </rPh>
    <phoneticPr fontId="1"/>
  </si>
  <si>
    <r>
      <t>事業計画（</t>
    </r>
    <r>
      <rPr>
        <b/>
        <u/>
        <sz val="11"/>
        <color theme="1"/>
        <rFont val="ＭＳ 明朝"/>
        <family val="1"/>
        <charset val="128"/>
      </rPr>
      <t>該当事業に〇をつけてください</t>
    </r>
    <r>
      <rPr>
        <b/>
        <sz val="11"/>
        <color theme="1"/>
        <rFont val="ＭＳ 明朝"/>
        <family val="1"/>
        <charset val="128"/>
      </rPr>
      <t>）</t>
    </r>
    <rPh sb="0" eb="2">
      <t>ジギョウ</t>
    </rPh>
    <rPh sb="2" eb="4">
      <t>ケイカク</t>
    </rPh>
    <rPh sb="5" eb="7">
      <t>ガイトウ</t>
    </rPh>
    <rPh sb="7" eb="9">
      <t>ジギョウ</t>
    </rPh>
    <phoneticPr fontId="1"/>
  </si>
  <si>
    <t>近隣の寝たきり、ひとり暮らし高齢者を訪問し、安否確認や話し相手などの活動
（※総会･親睦旅行･物故者慰霊などは、補助金の対象となりません。）</t>
    <rPh sb="0" eb="2">
      <t>キンリン</t>
    </rPh>
    <rPh sb="3" eb="4">
      <t>ネ</t>
    </rPh>
    <rPh sb="11" eb="12">
      <t>グ</t>
    </rPh>
    <rPh sb="14" eb="17">
      <t>コウレイシャ</t>
    </rPh>
    <rPh sb="18" eb="20">
      <t>ホウモン</t>
    </rPh>
    <rPh sb="22" eb="24">
      <t>アンピ</t>
    </rPh>
    <rPh sb="24" eb="26">
      <t>カクニン</t>
    </rPh>
    <rPh sb="27" eb="28">
      <t>ハナ</t>
    </rPh>
    <rPh sb="29" eb="31">
      <t>アイテ</t>
    </rPh>
    <rPh sb="34" eb="36">
      <t>カツドウ</t>
    </rPh>
    <rPh sb="39" eb="41">
      <t>ソウカイ</t>
    </rPh>
    <rPh sb="42" eb="44">
      <t>シンボク</t>
    </rPh>
    <rPh sb="44" eb="46">
      <t>リョコウ</t>
    </rPh>
    <rPh sb="47" eb="50">
      <t>ブッコシャ</t>
    </rPh>
    <rPh sb="50" eb="52">
      <t>イレイ</t>
    </rPh>
    <rPh sb="56" eb="59">
      <t>ホジョキン</t>
    </rPh>
    <rPh sb="60" eb="62">
      <t>タイショウ</t>
    </rPh>
    <phoneticPr fontId="1"/>
  </si>
  <si>
    <r>
      <rPr>
        <b/>
        <sz val="11"/>
        <color theme="1"/>
        <rFont val="ＭＳ 明朝"/>
        <family val="1"/>
        <charset val="128"/>
      </rPr>
      <t>（</t>
    </r>
    <r>
      <rPr>
        <b/>
        <u/>
        <sz val="11"/>
        <color theme="1"/>
        <rFont val="ＭＳ 明朝"/>
        <family val="1"/>
        <charset val="128"/>
      </rPr>
      <t>該当事業に〇をつけてください</t>
    </r>
    <r>
      <rPr>
        <b/>
        <sz val="11"/>
        <color theme="1"/>
        <rFont val="ＭＳ 明朝"/>
        <family val="1"/>
        <charset val="128"/>
      </rPr>
      <t>）</t>
    </r>
    <rPh sb="1" eb="3">
      <t>ガイトウ</t>
    </rPh>
    <rPh sb="3" eb="5">
      <t>ジギョウ</t>
    </rPh>
    <phoneticPr fontId="1"/>
  </si>
  <si>
    <t>（様式１）その１</t>
    <rPh sb="1" eb="3">
      <t>ヨウシキ</t>
    </rPh>
    <phoneticPr fontId="1"/>
  </si>
  <si>
    <t>　</t>
  </si>
  <si>
    <t>クラブ会員数</t>
    <rPh sb="3" eb="5">
      <t>カイイン</t>
    </rPh>
    <rPh sb="5" eb="6">
      <t>スウ</t>
    </rPh>
    <phoneticPr fontId="1"/>
  </si>
  <si>
    <t>２　市補助金</t>
    <rPh sb="2" eb="3">
      <t>シ</t>
    </rPh>
    <rPh sb="3" eb="6">
      <t>ホジョキン</t>
    </rPh>
    <phoneticPr fontId="1"/>
  </si>
  <si>
    <t>３助成金
　　（補助金）</t>
    <rPh sb="1" eb="4">
      <t>ジョセイキン</t>
    </rPh>
    <rPh sb="8" eb="11">
      <t>ホジョキン</t>
    </rPh>
    <phoneticPr fontId="1"/>
  </si>
  <si>
    <t>（様式１）その２</t>
    <rPh sb="1" eb="3">
      <t>ヨウシキ</t>
    </rPh>
    <phoneticPr fontId="1"/>
  </si>
  <si>
    <t>通帳コピー添付（振込先口座確認書類）</t>
    <rPh sb="0" eb="2">
      <t>ツウチョウ</t>
    </rPh>
    <rPh sb="5" eb="7">
      <t>テンプ</t>
    </rPh>
    <rPh sb="8" eb="10">
      <t>フリコミ</t>
    </rPh>
    <rPh sb="10" eb="11">
      <t>サキ</t>
    </rPh>
    <rPh sb="11" eb="13">
      <t>コウザ</t>
    </rPh>
    <rPh sb="13" eb="17">
      <t>カクニンショルイ</t>
    </rPh>
    <phoneticPr fontId="1"/>
  </si>
  <si>
    <t>通帳コピー貼付欄</t>
    <rPh sb="0" eb="2">
      <t>ツウチョウ</t>
    </rPh>
    <rPh sb="5" eb="7">
      <t>ハリツケ</t>
    </rPh>
    <rPh sb="7" eb="8">
      <t>ラン</t>
    </rPh>
    <phoneticPr fontId="1"/>
  </si>
  <si>
    <t>コピー代・紙代等</t>
    <rPh sb="3" eb="4">
      <t>ダイ</t>
    </rPh>
    <rPh sb="5" eb="6">
      <t>カミ</t>
    </rPh>
    <rPh sb="6" eb="7">
      <t>ダイ</t>
    </rPh>
    <rPh sb="7" eb="8">
      <t>トウ</t>
    </rPh>
    <phoneticPr fontId="1"/>
  </si>
  <si>
    <t>香典等</t>
    <rPh sb="0" eb="2">
      <t>コウデン</t>
    </rPh>
    <rPh sb="2" eb="3">
      <t>トウ</t>
    </rPh>
    <phoneticPr fontId="1"/>
  </si>
  <si>
    <t>事務用品等</t>
    <rPh sb="0" eb="2">
      <t>ジム</t>
    </rPh>
    <rPh sb="2" eb="4">
      <t>ヨウヒン</t>
    </rPh>
    <rPh sb="4" eb="5">
      <t>トウ</t>
    </rPh>
    <phoneticPr fontId="1"/>
  </si>
  <si>
    <t>電話・通信・交通費等</t>
    <rPh sb="0" eb="2">
      <t>デンワ</t>
    </rPh>
    <rPh sb="3" eb="5">
      <t>ツウシン</t>
    </rPh>
    <rPh sb="6" eb="9">
      <t>コウツウヒ</t>
    </rPh>
    <rPh sb="9" eb="10">
      <t>トウ</t>
    </rPh>
    <phoneticPr fontId="1"/>
  </si>
  <si>
    <t>役員会等</t>
    <rPh sb="0" eb="3">
      <t>ヤクインカイ</t>
    </rPh>
    <rPh sb="3" eb="4">
      <t>トウ</t>
    </rPh>
    <phoneticPr fontId="1"/>
  </si>
  <si>
    <t>総会開催費用等</t>
    <rPh sb="0" eb="2">
      <t>ソウカイ</t>
    </rPh>
    <rPh sb="2" eb="4">
      <t>カイサイ</t>
    </rPh>
    <rPh sb="4" eb="5">
      <t>ヒ</t>
    </rPh>
    <rPh sb="5" eb="6">
      <t>ヨウ</t>
    </rPh>
    <rPh sb="6" eb="7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</si>
  <si>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</si>
  <si>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</si>
  <si>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会員からの年会費、入会金、行事参加費等</t>
    <rPh sb="0" eb="2">
      <t>カイイン</t>
    </rPh>
    <rPh sb="5" eb="8">
      <t>ネンカイヒ</t>
    </rPh>
    <rPh sb="9" eb="12">
      <t>ニュウカイキン</t>
    </rPh>
    <rPh sb="13" eb="15">
      <t>ギョウジ</t>
    </rPh>
    <rPh sb="15" eb="17">
      <t>サンカ</t>
    </rPh>
    <rPh sb="17" eb="18">
      <t>ヒ</t>
    </rPh>
    <rPh sb="18" eb="19">
      <t>トウ</t>
    </rPh>
    <phoneticPr fontId="1"/>
  </si>
  <si>
    <t>１   会 費</t>
    <phoneticPr fontId="1"/>
  </si>
  <si>
    <t>1 総会費</t>
    <phoneticPr fontId="1"/>
  </si>
  <si>
    <t>2 会議費</t>
    <phoneticPr fontId="1"/>
  </si>
  <si>
    <t>4 印刷製本費</t>
    <phoneticPr fontId="1"/>
  </si>
  <si>
    <t>5 通信運搬費</t>
    <phoneticPr fontId="1"/>
  </si>
  <si>
    <t>6 消耗品費</t>
    <phoneticPr fontId="1"/>
  </si>
  <si>
    <t>8 老連会費</t>
    <phoneticPr fontId="1"/>
  </si>
  <si>
    <t>9 その他</t>
    <phoneticPr fontId="1"/>
  </si>
  <si>
    <t>円</t>
    <rPh sb="0" eb="1">
      <t>エン</t>
    </rPh>
    <phoneticPr fontId="1"/>
  </si>
  <si>
    <t>7 慶弔費</t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</si>
  <si>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</si>
  <si>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</si>
  <si>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3 活動費</t>
    <rPh sb="2" eb="4">
      <t>カツドウ</t>
    </rPh>
    <phoneticPr fontId="1"/>
  </si>
  <si>
    <t>単位老人クラブ　役員名簿・会員数及び世帯数報告書</t>
    <rPh sb="13" eb="15">
      <t>カイイン</t>
    </rPh>
    <phoneticPr fontId="1"/>
  </si>
  <si>
    <t>　このことについて、関係書類を添えて報告します。</t>
    <phoneticPr fontId="1"/>
  </si>
  <si>
    <t>次年度繰越金
（１）－（２）</t>
    <phoneticPr fontId="1"/>
  </si>
  <si>
    <t>名</t>
    <rPh sb="0" eb="1">
      <t>メイ</t>
    </rPh>
    <phoneticPr fontId="1"/>
  </si>
  <si>
    <t xml:space="preserve">単位老人クラブ名 </t>
    <phoneticPr fontId="1"/>
  </si>
  <si>
    <t>（様式３）</t>
    <rPh sb="1" eb="3">
      <t>ヨウシキ</t>
    </rPh>
    <phoneticPr fontId="1"/>
  </si>
  <si>
    <t>（様式４）</t>
    <rPh sb="1" eb="3">
      <t>ヨウシキ</t>
    </rPh>
    <phoneticPr fontId="1"/>
  </si>
  <si>
    <t>円</t>
    <rPh sb="0" eb="1">
      <t>エン</t>
    </rPh>
    <phoneticPr fontId="1"/>
  </si>
  <si>
    <t>校区老連会費</t>
    <phoneticPr fontId="1"/>
  </si>
  <si>
    <t>校区老連会費</t>
    <phoneticPr fontId="1"/>
  </si>
  <si>
    <t>市老連会費　</t>
    <phoneticPr fontId="1"/>
  </si>
  <si>
    <t>市老連会費　</t>
    <phoneticPr fontId="1"/>
  </si>
  <si>
    <t>会員からの年会費、入会金等</t>
    <rPh sb="0" eb="2">
      <t>カイイン</t>
    </rPh>
    <rPh sb="5" eb="8">
      <t>ネンカイヒ</t>
    </rPh>
    <rPh sb="9" eb="12">
      <t>ニュウカイキン</t>
    </rPh>
    <rPh sb="12" eb="13">
      <t>トウ</t>
    </rPh>
    <phoneticPr fontId="1"/>
  </si>
  <si>
    <t>単位老人クラブ名</t>
    <rPh sb="0" eb="2">
      <t>タンイ</t>
    </rPh>
    <rPh sb="2" eb="4">
      <t>ロウジン</t>
    </rPh>
    <rPh sb="7" eb="8">
      <t>メイ</t>
    </rPh>
    <phoneticPr fontId="1"/>
  </si>
  <si>
    <t>単位老人クラブ名</t>
    <rPh sb="0" eb="4">
      <t>タンイロウジン</t>
    </rPh>
    <rPh sb="7" eb="8">
      <t>メイ</t>
    </rPh>
    <phoneticPr fontId="1"/>
  </si>
  <si>
    <t>（様式５）</t>
    <rPh sb="1" eb="3">
      <t>ヨウシキ</t>
    </rPh>
    <phoneticPr fontId="1"/>
  </si>
  <si>
    <t>下記事項が分かる通帳のコピーを貼ってください。（通帳１ページ目の内トビラ）
・金融機関名（支店名）
・口座番号
・口座名義人（カナ）
※ゆうちょ銀行の場合は、「振込用の店名・預金種目・口座番号（７桁）」の記載がある箇所をコピーしてください。</t>
    <rPh sb="0" eb="2">
      <t>カキ</t>
    </rPh>
    <rPh sb="2" eb="4">
      <t>ジコウ</t>
    </rPh>
    <rPh sb="5" eb="6">
      <t>ワ</t>
    </rPh>
    <rPh sb="8" eb="10">
      <t>ツウチョウ</t>
    </rPh>
    <rPh sb="15" eb="16">
      <t>ハ</t>
    </rPh>
    <rPh sb="24" eb="26">
      <t>ツウチョウ</t>
    </rPh>
    <rPh sb="30" eb="31">
      <t>メ</t>
    </rPh>
    <rPh sb="32" eb="33">
      <t>ウチ</t>
    </rPh>
    <rPh sb="40" eb="42">
      <t>キンユウ</t>
    </rPh>
    <rPh sb="42" eb="44">
      <t>キカン</t>
    </rPh>
    <rPh sb="44" eb="45">
      <t>メイ</t>
    </rPh>
    <rPh sb="46" eb="49">
      <t>シテンメイ</t>
    </rPh>
    <rPh sb="52" eb="54">
      <t>コウザ</t>
    </rPh>
    <rPh sb="54" eb="56">
      <t>バンゴウ</t>
    </rPh>
    <rPh sb="58" eb="60">
      <t>コウザ</t>
    </rPh>
    <rPh sb="60" eb="62">
      <t>メイギ</t>
    </rPh>
    <rPh sb="62" eb="63">
      <t>ニン</t>
    </rPh>
    <rPh sb="77" eb="79">
      <t>ギンコウ</t>
    </rPh>
    <rPh sb="80" eb="82">
      <t>バアイ</t>
    </rPh>
    <rPh sb="85" eb="87">
      <t>フリコミ</t>
    </rPh>
    <rPh sb="87" eb="88">
      <t>ヨウ</t>
    </rPh>
    <rPh sb="89" eb="91">
      <t>テンメイ</t>
    </rPh>
    <rPh sb="92" eb="94">
      <t>ヨキン</t>
    </rPh>
    <rPh sb="94" eb="96">
      <t>シュモク</t>
    </rPh>
    <rPh sb="97" eb="99">
      <t>コウザ</t>
    </rPh>
    <rPh sb="99" eb="101">
      <t>バンゴウ</t>
    </rPh>
    <rPh sb="103" eb="104">
      <t>ケタ</t>
    </rPh>
    <rPh sb="107" eb="109">
      <t>キサイ</t>
    </rPh>
    <rPh sb="112" eb="114">
      <t>カショ</t>
    </rPh>
    <phoneticPr fontId="1"/>
  </si>
  <si>
    <t>円</t>
    <rPh sb="0" eb="1">
      <t>エン</t>
    </rPh>
    <phoneticPr fontId="1"/>
  </si>
  <si>
    <t>氏名</t>
    <rPh sb="0" eb="2">
      <t>フリガナ</t>
    </rPh>
    <phoneticPr fontId="26" alignment="center"/>
  </si>
  <si>
    <t>令和</t>
    <rPh sb="0" eb="2">
      <t>レイワ</t>
    </rPh>
    <phoneticPr fontId="1"/>
  </si>
  <si>
    <t>年</t>
    <rPh sb="0" eb="1">
      <t>ネン</t>
    </rPh>
    <phoneticPr fontId="1"/>
  </si>
  <si>
    <t>６５歳～６９歳</t>
    <rPh sb="2" eb="3">
      <t>サイ</t>
    </rPh>
    <rPh sb="6" eb="7">
      <t>サイ</t>
    </rPh>
    <phoneticPr fontId="1"/>
  </si>
  <si>
    <t>６０歳未満</t>
    <rPh sb="2" eb="5">
      <t>サイミマン</t>
    </rPh>
    <phoneticPr fontId="1"/>
  </si>
  <si>
    <t>６０歳～６４歳</t>
    <rPh sb="2" eb="3">
      <t>サイ</t>
    </rPh>
    <rPh sb="6" eb="7">
      <t>サイ</t>
    </rPh>
    <phoneticPr fontId="1"/>
  </si>
  <si>
    <t>７０歳～７４歳</t>
    <phoneticPr fontId="1"/>
  </si>
  <si>
    <t>７５歳～７９歳</t>
    <phoneticPr fontId="1"/>
  </si>
  <si>
    <t>８０歳～８４歳</t>
    <phoneticPr fontId="1"/>
  </si>
  <si>
    <t>８５歳～８９歳</t>
    <phoneticPr fontId="1"/>
  </si>
  <si>
    <t>９０歳以上</t>
    <phoneticPr fontId="1"/>
  </si>
  <si>
    <t>２９名以下</t>
    <rPh sb="2" eb="3">
      <t>メイ</t>
    </rPh>
    <rPh sb="3" eb="5">
      <t>イカ</t>
    </rPh>
    <phoneticPr fontId="1"/>
  </si>
  <si>
    <t>３０～４９名</t>
    <rPh sb="5" eb="6">
      <t>メイ</t>
    </rPh>
    <phoneticPr fontId="1"/>
  </si>
  <si>
    <t>５０～６４名</t>
    <rPh sb="5" eb="6">
      <t>メイ</t>
    </rPh>
    <phoneticPr fontId="1"/>
  </si>
  <si>
    <t>６５名～７９名</t>
    <phoneticPr fontId="1"/>
  </si>
  <si>
    <t>２９名以下</t>
    <phoneticPr fontId="1"/>
  </si>
  <si>
    <t>３０～４９名</t>
    <phoneticPr fontId="1"/>
  </si>
  <si>
    <t>５０名～６４名</t>
    <phoneticPr fontId="1"/>
  </si>
  <si>
    <t>６５名～７９名</t>
    <phoneticPr fontId="1"/>
  </si>
  <si>
    <t>５，５００円</t>
    <phoneticPr fontId="1"/>
  </si>
  <si>
    <t>年度事業計画書　兼　補助単価積算表</t>
    <phoneticPr fontId="1"/>
  </si>
  <si>
    <t>年４月２日</t>
    <rPh sb="0" eb="1">
      <t>ネン</t>
    </rPh>
    <rPh sb="2" eb="3">
      <t>ガツ</t>
    </rPh>
    <rPh sb="4" eb="5">
      <t>ニチ</t>
    </rPh>
    <phoneticPr fontId="26" alignment="center"/>
  </si>
  <si>
    <t>～</t>
    <phoneticPr fontId="26" alignment="center"/>
  </si>
  <si>
    <t>昭和</t>
    <rPh sb="0" eb="2">
      <t>ショウワ</t>
    </rPh>
    <phoneticPr fontId="26" alignment="center"/>
  </si>
  <si>
    <t>年度老人クラブ補助金実績報告書</t>
  </si>
  <si>
    <t>令和</t>
    <phoneticPr fontId="1"/>
  </si>
  <si>
    <t>年度事業報告書</t>
  </si>
  <si>
    <t>令和</t>
    <rPh sb="0" eb="2">
      <t>レイワ</t>
    </rPh>
    <phoneticPr fontId="1"/>
  </si>
  <si>
    <t>年４月２日以降生</t>
    <rPh sb="0" eb="1">
      <t>ネン</t>
    </rPh>
    <rPh sb="2" eb="3">
      <t>ガツ</t>
    </rPh>
    <rPh sb="4" eb="5">
      <t>ニチ</t>
    </rPh>
    <rPh sb="5" eb="7">
      <t>イコウ</t>
    </rPh>
    <rPh sb="7" eb="8">
      <t>セイ</t>
    </rPh>
    <phoneticPr fontId="26" alignment="center"/>
  </si>
  <si>
    <t>年４月１日以前生</t>
    <rPh sb="0" eb="1">
      <t>ネン</t>
    </rPh>
    <rPh sb="2" eb="3">
      <t>ガツ</t>
    </rPh>
    <rPh sb="4" eb="5">
      <t>ニチ</t>
    </rPh>
    <rPh sb="5" eb="7">
      <t>イゼン</t>
    </rPh>
    <rPh sb="7" eb="8">
      <t>セイ</t>
    </rPh>
    <phoneticPr fontId="26" alignment="center"/>
  </si>
  <si>
    <t>年　度　予　算　書</t>
  </si>
  <si>
    <t>令　和</t>
    <phoneticPr fontId="1"/>
  </si>
  <si>
    <t>令和</t>
    <rPh sb="0" eb="2">
      <t>レイワ</t>
    </rPh>
    <phoneticPr fontId="26" alignment="center"/>
  </si>
  <si>
    <t>年４月１日現在</t>
    <rPh sb="0" eb="1">
      <t>ネン</t>
    </rPh>
    <rPh sb="2" eb="3">
      <t>ガツ</t>
    </rPh>
    <rPh sb="4" eb="5">
      <t>ニチ</t>
    </rPh>
    <rPh sb="5" eb="7">
      <t>ゲンザイ</t>
    </rPh>
    <phoneticPr fontId="26" alignment="center"/>
  </si>
  <si>
    <t>２　単位老人クラブ会員の構成</t>
    <phoneticPr fontId="26" alignment="center"/>
  </si>
  <si>
    <t>・会員名簿等から男女別に各年代の人数を把握し集計してください。</t>
    <rPh sb="1" eb="3">
      <t>カイイン</t>
    </rPh>
    <rPh sb="3" eb="5">
      <t>メイボ</t>
    </rPh>
    <rPh sb="5" eb="6">
      <t>ナド</t>
    </rPh>
    <rPh sb="8" eb="10">
      <t>ダンジョ</t>
    </rPh>
    <rPh sb="10" eb="11">
      <t>ベツ</t>
    </rPh>
    <rPh sb="12" eb="15">
      <t>カクネンダイ</t>
    </rPh>
    <rPh sb="16" eb="18">
      <t>ニンズウ</t>
    </rPh>
    <rPh sb="19" eb="21">
      <t>ハアク</t>
    </rPh>
    <rPh sb="22" eb="24">
      <t>シュウケイ</t>
    </rPh>
    <phoneticPr fontId="1"/>
  </si>
  <si>
    <t>・年齢は令和</t>
    <phoneticPr fontId="26" alignment="center"/>
  </si>
  <si>
    <t>年４月１日現在で集計してください。</t>
    <phoneticPr fontId="26" alignment="center"/>
  </si>
  <si>
    <t>年齢計算式</t>
    <rPh sb="0" eb="2">
      <t>ネンレイ</t>
    </rPh>
    <rPh sb="2" eb="5">
      <t>ケイサンシキ</t>
    </rPh>
    <phoneticPr fontId="26" alignment="center"/>
  </si>
  <si>
    <t>60歳未満</t>
    <rPh sb="2" eb="3">
      <t>サイ</t>
    </rPh>
    <rPh sb="3" eb="5">
      <t>ミマン</t>
    </rPh>
    <phoneticPr fontId="26" alignment="center"/>
  </si>
  <si>
    <t>60~64歳</t>
    <rPh sb="5" eb="6">
      <t>サイ</t>
    </rPh>
    <phoneticPr fontId="26" alignment="center"/>
  </si>
  <si>
    <t>65~69歳</t>
    <rPh sb="5" eb="6">
      <t>サイ</t>
    </rPh>
    <phoneticPr fontId="26" alignment="center"/>
  </si>
  <si>
    <t>70~74歳</t>
    <rPh sb="5" eb="6">
      <t>サイ</t>
    </rPh>
    <phoneticPr fontId="26" alignment="center"/>
  </si>
  <si>
    <t>75~79歳</t>
    <rPh sb="5" eb="6">
      <t>サイ</t>
    </rPh>
    <phoneticPr fontId="26" alignment="center"/>
  </si>
  <si>
    <t>80~84歳</t>
    <rPh sb="5" eb="6">
      <t>サイ</t>
    </rPh>
    <phoneticPr fontId="26" alignment="center"/>
  </si>
  <si>
    <t>85~89歳</t>
    <rPh sb="5" eb="6">
      <t>サイ</t>
    </rPh>
    <phoneticPr fontId="26" alignment="center"/>
  </si>
  <si>
    <t>90歳以上</t>
    <rPh sb="2" eb="3">
      <t>サイ</t>
    </rPh>
    <rPh sb="3" eb="5">
      <t>イジョウ</t>
    </rPh>
    <phoneticPr fontId="26" alignment="center"/>
  </si>
  <si>
    <t>円</t>
    <rPh sb="0" eb="1">
      <t>エン</t>
    </rPh>
    <phoneticPr fontId="1"/>
  </si>
  <si>
    <t>年４月１日生</t>
    <rPh sb="0" eb="1">
      <t>ネン</t>
    </rPh>
    <rPh sb="2" eb="3">
      <t>ガツ</t>
    </rPh>
    <rPh sb="4" eb="5">
      <t>ニチ</t>
    </rPh>
    <rPh sb="5" eb="6">
      <t>セイ</t>
    </rPh>
    <phoneticPr fontId="26" alignment="center"/>
  </si>
  <si>
    <t>年４月１日生</t>
    <rPh sb="0" eb="1">
      <t>ネン</t>
    </rPh>
    <rPh sb="2" eb="3">
      <t>ガツ</t>
    </rPh>
    <rPh sb="4" eb="5">
      <t>ニチ</t>
    </rPh>
    <phoneticPr fontId="26" alignment="center"/>
  </si>
  <si>
    <t>年度老人クラブ補助金交付申請書</t>
    <rPh sb="0" eb="1">
      <t>ネン</t>
    </rPh>
    <rPh sb="1" eb="2">
      <t>ド</t>
    </rPh>
    <rPh sb="2" eb="4">
      <t>ロウジン</t>
    </rPh>
    <rPh sb="7" eb="10">
      <t>ホジョキン</t>
    </rPh>
    <rPh sb="10" eb="12">
      <t>コウフ</t>
    </rPh>
    <rPh sb="12" eb="15">
      <t>シンセイショ</t>
    </rPh>
    <phoneticPr fontId="1"/>
  </si>
  <si>
    <t>令和</t>
    <rPh sb="0" eb="2">
      <t>レイワ</t>
    </rPh>
    <phoneticPr fontId="1"/>
  </si>
  <si>
    <t>単位老人クラブ名</t>
    <rPh sb="0" eb="2">
      <t>タンイ</t>
    </rPh>
    <rPh sb="2" eb="4">
      <t>ロウジン</t>
    </rPh>
    <rPh sb="7" eb="8">
      <t>メイ</t>
    </rPh>
    <phoneticPr fontId="1"/>
  </si>
  <si>
    <t>単位老人クラブ名</t>
    <phoneticPr fontId="1"/>
  </si>
  <si>
    <t>会　長　名</t>
    <phoneticPr fontId="1"/>
  </si>
  <si>
    <t>３，４００円</t>
    <phoneticPr fontId="1"/>
  </si>
  <si>
    <t>３，９００円</t>
    <phoneticPr fontId="1"/>
  </si>
  <si>
    <t>４，７００円</t>
    <rPh sb="5" eb="6">
      <t>エン</t>
    </rPh>
    <phoneticPr fontId="1"/>
  </si>
  <si>
    <t>５，０００円</t>
    <phoneticPr fontId="1"/>
  </si>
  <si>
    <t>６，２００円</t>
    <phoneticPr fontId="1"/>
  </si>
  <si>
    <t>３，１００円</t>
    <phoneticPr fontId="1"/>
  </si>
  <si>
    <t>３，６００円</t>
    <rPh sb="5" eb="6">
      <t>エン</t>
    </rPh>
    <phoneticPr fontId="1"/>
  </si>
  <si>
    <t>４，５００円</t>
    <phoneticPr fontId="1"/>
  </si>
  <si>
    <t>５，２００円</t>
    <phoneticPr fontId="1"/>
  </si>
  <si>
    <t>５，９００円</t>
    <phoneticPr fontId="1"/>
  </si>
  <si>
    <t>４，８００円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</si>
</sst>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"/>
    <numFmt numFmtId="177" formatCode="[&lt;&gt;0]#,##0;"/>
    <numFmt numFmtId="178" formatCode="#,##0_ "/>
    <numFmt numFmtId="179" formatCode="#,##0_);[Red]\(#,##0\)"/>
  </numFmts>
  <fonts count="27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HGSｺﾞｼｯｸE"/>
      <family val="3"/>
      <charset val="128"/>
    </font>
    <font>
      <sz val="12"/>
      <color theme="1"/>
      <name val="HGｺﾞｼｯｸE"/>
      <family val="3"/>
      <charset val="128"/>
    </font>
    <font>
      <sz val="11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6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9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3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11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3" fillId="2" borderId="1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0" xfId="0" applyFont="1">
      <alignment vertical="center"/>
    </xf>
    <xf numFmtId="0" fontId="5" fillId="0" borderId="4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57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" fillId="0" borderId="9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distributed" vertical="center"/>
    </xf>
    <xf numFmtId="0" fontId="22" fillId="0" borderId="0" xfId="0" applyFont="1">
      <alignment vertical="center"/>
    </xf>
    <xf numFmtId="0" fontId="10" fillId="0" borderId="0" xfId="0" applyFont="1" applyAlignment="1">
      <alignment horizontal="center" vertical="center" textRotation="255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center" vertical="center" textRotation="255"/>
    </xf>
    <xf numFmtId="0" fontId="9" fillId="0" borderId="48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9" fillId="0" borderId="0" xfId="0" applyNumberFormat="1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6" xfId="0" applyNumberFormat="1" applyFont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4" fillId="0" borderId="70" xfId="0" applyFont="1" applyBorder="1">
      <alignment vertical="center"/>
    </xf>
    <xf numFmtId="0" fontId="4" fillId="0" borderId="73" xfId="0" applyFont="1" applyBorder="1">
      <alignment vertical="center"/>
    </xf>
    <xf numFmtId="0" fontId="4" fillId="0" borderId="73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176" fontId="22" fillId="0" borderId="11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9" fillId="0" borderId="6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5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3" fillId="0" borderId="70" xfId="0" applyNumberFormat="1" applyFont="1" applyBorder="1" applyAlignment="1">
      <alignment horizontal="center" vertical="center"/>
    </xf>
    <xf numFmtId="176" fontId="3" fillId="0" borderId="71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1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33" xfId="0" applyFont="1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10" fillId="0" borderId="37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22" fillId="0" borderId="11" xfId="0" applyNumberFormat="1" applyFont="1" applyBorder="1" applyAlignment="1">
      <alignment horizontal="right" vertical="center"/>
    </xf>
    <xf numFmtId="176" fontId="13" fillId="0" borderId="11" xfId="0" applyNumberFormat="1" applyFont="1" applyBorder="1" applyAlignment="1">
      <alignment horizontal="right" vertical="center"/>
    </xf>
    <xf numFmtId="0" fontId="9" fillId="0" borderId="6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58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13" fillId="0" borderId="37" xfId="0" applyFont="1" applyBorder="1" applyAlignment="1">
      <alignment horizontal="center" vertical="center" textRotation="255"/>
    </xf>
    <xf numFmtId="0" fontId="13" fillId="0" borderId="41" xfId="0" applyFont="1" applyBorder="1" applyAlignment="1">
      <alignment horizontal="center" vertical="center" textRotation="255"/>
    </xf>
    <xf numFmtId="0" fontId="9" fillId="0" borderId="48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1" xfId="0" applyFont="1" applyBorder="1" applyAlignment="1">
      <alignment horizontal="center" vertical="center" textRotation="255"/>
    </xf>
    <xf numFmtId="0" fontId="9" fillId="0" borderId="62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52" xfId="0" applyFont="1" applyBorder="1">
      <alignment vertical="center"/>
    </xf>
    <xf numFmtId="0" fontId="9" fillId="0" borderId="59" xfId="0" applyFont="1" applyBorder="1">
      <alignment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176" fontId="22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78" fontId="3" fillId="0" borderId="0" xfId="0" applyNumberFormat="1" applyFont="1" applyAlignment="1">
      <alignment horizontal="center" vertical="center"/>
    </xf>
    <xf numFmtId="179" fontId="20" fillId="2" borderId="4" xfId="0" applyNumberFormat="1" applyFont="1" applyFill="1" applyBorder="1" applyAlignment="1">
      <alignment horizontal="center" vertical="center"/>
    </xf>
    <xf numFmtId="179" fontId="20" fillId="2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center" vertical="center"/>
    </xf>
    <xf numFmtId="179" fontId="4" fillId="0" borderId="39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179" fontId="4" fillId="2" borderId="12" xfId="0" applyNumberFormat="1" applyFont="1" applyFill="1" applyBorder="1">
      <alignment vertical="center"/>
    </xf>
    <xf numFmtId="179" fontId="4" fillId="0" borderId="12" xfId="0" applyNumberFormat="1" applyFont="1" applyBorder="1">
      <alignment vertical="center"/>
    </xf>
    <xf numFmtId="179" fontId="4" fillId="0" borderId="40" xfId="0" applyNumberFormat="1" applyFont="1" applyBorder="1">
      <alignment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21" xfId="0" applyNumberFormat="1" applyFont="1" applyBorder="1" applyAlignment="1">
      <alignment horizontal="center" vertical="center"/>
    </xf>
    <xf numFmtId="179" fontId="4" fillId="3" borderId="21" xfId="0" applyNumberFormat="1" applyFont="1" applyFill="1" applyBorder="1" applyAlignment="1">
      <alignment horizontal="center" vertical="center"/>
    </xf>
    <xf numFmtId="179" fontId="4" fillId="0" borderId="50" xfId="0" applyNumberFormat="1" applyFont="1" applyBorder="1">
      <alignment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47" xfId="0" applyNumberFormat="1" applyFont="1" applyBorder="1">
      <alignment vertical="center"/>
    </xf>
    <xf numFmtId="179" fontId="4" fillId="2" borderId="2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38" xfId="0" applyNumberFormat="1" applyFont="1" applyBorder="1" applyAlignment="1">
      <alignment horizontal="center" vertical="center"/>
    </xf>
    <xf numFmtId="179" fontId="4" fillId="2" borderId="8" xfId="0" applyNumberFormat="1" applyFont="1" applyFill="1" applyBorder="1" applyAlignment="1">
      <alignment horizontal="center" vertical="center"/>
    </xf>
    <xf numFmtId="179" fontId="4" fillId="2" borderId="9" xfId="0" applyNumberFormat="1" applyFont="1" applyFill="1" applyBorder="1" applyAlignment="1">
      <alignment horizontal="center" vertical="center"/>
    </xf>
    <xf numFmtId="179" fontId="4" fillId="0" borderId="40" xfId="0" applyNumberFormat="1" applyFont="1" applyBorder="1" applyAlignment="1">
      <alignment horizontal="center" vertical="center"/>
    </xf>
    <xf numFmtId="179" fontId="5" fillId="0" borderId="42" xfId="0" applyNumberFormat="1" applyFont="1" applyBorder="1" applyAlignment="1">
      <alignment horizontal="center" vertical="center"/>
    </xf>
    <xf numFmtId="179" fontId="5" fillId="0" borderId="43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179" fontId="4" fillId="0" borderId="44" xfId="0" applyNumberFormat="1" applyFont="1" applyBorder="1" applyAlignment="1">
      <alignment horizontal="center" vertical="center"/>
    </xf>
    <xf numFmtId="179" fontId="4" fillId="0" borderId="45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4" fillId="2" borderId="48" xfId="0" applyNumberFormat="1" applyFont="1" applyFill="1" applyBorder="1" applyAlignment="1">
      <alignment horizontal="center" vertical="center"/>
    </xf>
    <xf numFmtId="179" fontId="4" fillId="2" borderId="34" xfId="0" applyNumberFormat="1" applyFont="1" applyFill="1" applyBorder="1" applyAlignment="1">
      <alignment horizontal="center" vertical="center"/>
    </xf>
    <xf numFmtId="179" fontId="4" fillId="0" borderId="48" xfId="0" applyNumberFormat="1" applyFont="1" applyBorder="1" applyAlignment="1">
      <alignment horizontal="center" vertical="center"/>
    </xf>
    <xf numFmtId="179" fontId="4" fillId="0" borderId="49" xfId="0" applyNumberFormat="1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51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2" borderId="8" xfId="0" applyNumberFormat="1" applyFont="1" applyFill="1" applyBorder="1" applyAlignment="1">
      <alignment horizontal="center" vertical="center" wrapText="1"/>
    </xf>
    <xf numFmtId="179" fontId="4" fillId="0" borderId="21" xfId="0" applyNumberFormat="1" applyFont="1" applyBorder="1" applyAlignment="1">
      <alignment horizontal="left" vertical="center"/>
    </xf>
    <xf numFmtId="179" fontId="4" fillId="2" borderId="22" xfId="0" applyNumberFormat="1" applyFont="1" applyFill="1" applyBorder="1" applyAlignment="1">
      <alignment horizontal="center" vertical="center"/>
    </xf>
    <xf numFmtId="179" fontId="4" fillId="2" borderId="20" xfId="0" applyNumberFormat="1" applyFont="1" applyFill="1" applyBorder="1" applyAlignment="1">
      <alignment horizontal="center" vertical="center"/>
    </xf>
    <xf numFmtId="179" fontId="4" fillId="0" borderId="46" xfId="0" applyNumberFormat="1" applyFont="1" applyBorder="1">
      <alignment vertical="center"/>
    </xf>
    <xf numFmtId="179" fontId="4" fillId="0" borderId="67" xfId="0" applyNumberFormat="1" applyFont="1" applyBorder="1" applyAlignment="1">
      <alignment horizontal="right" vertical="center"/>
    </xf>
    <xf numFmtId="179" fontId="4" fillId="0" borderId="65" xfId="0" applyNumberFormat="1" applyFont="1" applyBorder="1" applyAlignment="1">
      <alignment horizontal="right" vertical="center"/>
    </xf>
    <xf numFmtId="179" fontId="4" fillId="0" borderId="65" xfId="0" applyNumberFormat="1" applyFont="1" applyBorder="1" applyAlignment="1">
      <alignment horizontal="left" vertical="center"/>
    </xf>
    <xf numFmtId="179" fontId="4" fillId="2" borderId="65" xfId="0" applyNumberFormat="1" applyFont="1" applyFill="1" applyBorder="1" applyAlignment="1">
      <alignment horizontal="center" vertical="center"/>
    </xf>
    <xf numFmtId="179" fontId="4" fillId="0" borderId="66" xfId="0" applyNumberFormat="1" applyFont="1" applyBorder="1">
      <alignment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9" fontId="4" fillId="2" borderId="6" xfId="0" applyNumberFormat="1" applyFont="1" applyFill="1" applyBorder="1" applyAlignment="1">
      <alignment horizontal="center" vertical="center"/>
    </xf>
    <xf numFmtId="179" fontId="4" fillId="0" borderId="39" xfId="0" applyNumberFormat="1" applyFont="1" applyBorder="1">
      <alignment vertical="center"/>
    </xf>
    <xf numFmtId="179" fontId="4" fillId="2" borderId="15" xfId="0" applyNumberFormat="1" applyFont="1" applyFill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23" fillId="2" borderId="62" xfId="0" applyNumberFormat="1" applyFont="1" applyFill="1" applyBorder="1" applyAlignment="1">
      <alignment horizontal="center" vertical="center"/>
    </xf>
    <xf numFmtId="179" fontId="23" fillId="2" borderId="56" xfId="0" applyNumberFormat="1" applyFont="1" applyFill="1" applyBorder="1" applyAlignment="1">
      <alignment horizontal="center" vertical="center"/>
    </xf>
    <xf numFmtId="179" fontId="13" fillId="0" borderId="34" xfId="0" applyNumberFormat="1" applyFont="1" applyBorder="1" applyAlignment="1">
      <alignment horizontal="center" vertical="center"/>
    </xf>
    <xf numFmtId="179" fontId="13" fillId="0" borderId="35" xfId="0" applyNumberFormat="1" applyFont="1" applyBorder="1" applyAlignment="1">
      <alignment horizontal="center" vertical="center"/>
    </xf>
    <xf numFmtId="179" fontId="13" fillId="0" borderId="36" xfId="0" applyNumberFormat="1" applyFont="1" applyBorder="1" applyAlignment="1">
      <alignment horizontal="center" vertical="center"/>
    </xf>
    <xf numFmtId="179" fontId="13" fillId="0" borderId="8" xfId="0" applyNumberFormat="1" applyFont="1" applyBorder="1" applyAlignment="1">
      <alignment horizontal="center" vertical="center"/>
    </xf>
    <xf numFmtId="179" fontId="13" fillId="0" borderId="12" xfId="0" applyNumberFormat="1" applyFont="1" applyBorder="1" applyAlignment="1">
      <alignment horizontal="center" vertical="center"/>
    </xf>
    <xf numFmtId="179" fontId="13" fillId="0" borderId="12" xfId="0" applyNumberFormat="1" applyFont="1" applyBorder="1">
      <alignment vertical="center"/>
    </xf>
    <xf numFmtId="179" fontId="13" fillId="0" borderId="4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/>
    </xf>
    <xf numFmtId="179" fontId="13" fillId="0" borderId="20" xfId="0" applyNumberFormat="1" applyFont="1" applyBorder="1" applyAlignment="1">
      <alignment horizontal="center" vertical="center"/>
    </xf>
    <xf numFmtId="179" fontId="13" fillId="0" borderId="21" xfId="0" applyNumberFormat="1" applyFont="1" applyBorder="1" applyAlignment="1">
      <alignment horizontal="center" vertical="center"/>
    </xf>
    <xf numFmtId="179" fontId="13" fillId="3" borderId="21" xfId="0" applyNumberFormat="1" applyFont="1" applyFill="1" applyBorder="1" applyAlignment="1">
      <alignment horizontal="center" vertical="center"/>
    </xf>
    <xf numFmtId="179" fontId="13" fillId="0" borderId="50" xfId="0" applyNumberFormat="1" applyFont="1" applyBorder="1">
      <alignment vertical="center"/>
    </xf>
    <xf numFmtId="179" fontId="13" fillId="0" borderId="4" xfId="0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horizontal="center" vertical="center"/>
    </xf>
    <xf numFmtId="179" fontId="13" fillId="0" borderId="23" xfId="0" applyNumberFormat="1" applyFont="1" applyBorder="1" applyAlignment="1">
      <alignment horizontal="center" vertical="center"/>
    </xf>
    <xf numFmtId="179" fontId="13" fillId="0" borderId="24" xfId="0" applyNumberFormat="1" applyFont="1" applyBorder="1" applyAlignment="1">
      <alignment horizontal="center" vertical="center"/>
    </xf>
    <xf numFmtId="179" fontId="13" fillId="0" borderId="47" xfId="0" applyNumberFormat="1" applyFont="1" applyBorder="1">
      <alignment vertical="center"/>
    </xf>
    <xf numFmtId="179" fontId="13" fillId="2" borderId="2" xfId="0" applyNumberFormat="1" applyFont="1" applyFill="1" applyBorder="1" applyAlignment="1">
      <alignment horizontal="center" vertical="center"/>
    </xf>
    <xf numFmtId="179" fontId="13" fillId="2" borderId="3" xfId="0" applyNumberFormat="1" applyFont="1" applyFill="1" applyBorder="1" applyAlignment="1">
      <alignment horizontal="center" vertical="center"/>
    </xf>
    <xf numFmtId="179" fontId="13" fillId="0" borderId="10" xfId="0" applyNumberFormat="1" applyFont="1" applyBorder="1" applyAlignment="1">
      <alignment horizontal="center" vertical="center"/>
    </xf>
    <xf numFmtId="179" fontId="13" fillId="0" borderId="38" xfId="0" applyNumberFormat="1" applyFont="1" applyBorder="1" applyAlignment="1">
      <alignment horizontal="center" vertical="center"/>
    </xf>
    <xf numFmtId="179" fontId="13" fillId="2" borderId="8" xfId="0" applyNumberFormat="1" applyFont="1" applyFill="1" applyBorder="1" applyAlignment="1">
      <alignment horizontal="center" vertical="center"/>
    </xf>
    <xf numFmtId="179" fontId="13" fillId="2" borderId="9" xfId="0" applyNumberFormat="1" applyFont="1" applyFill="1" applyBorder="1" applyAlignment="1">
      <alignment horizontal="center" vertical="center"/>
    </xf>
    <xf numFmtId="179" fontId="13" fillId="0" borderId="40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9" fillId="0" borderId="43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4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9" fontId="13" fillId="2" borderId="48" xfId="0" applyNumberFormat="1" applyFont="1" applyFill="1" applyBorder="1" applyAlignment="1">
      <alignment horizontal="center" vertical="center"/>
    </xf>
    <xf numFmtId="179" fontId="13" fillId="2" borderId="34" xfId="0" applyNumberFormat="1" applyFont="1" applyFill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49" xfId="0" applyNumberFormat="1" applyFont="1" applyBorder="1" applyAlignment="1">
      <alignment horizontal="center" vertical="center"/>
    </xf>
    <xf numFmtId="179" fontId="13" fillId="2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79" fontId="13" fillId="0" borderId="51" xfId="0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9" fontId="13" fillId="0" borderId="29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179" fontId="13" fillId="0" borderId="11" xfId="0" applyNumberFormat="1" applyFont="1" applyBorder="1" applyAlignment="1">
      <alignment horizontal="center" vertical="center"/>
    </xf>
    <xf numFmtId="179" fontId="13" fillId="0" borderId="39" xfId="0" applyNumberFormat="1" applyFont="1" applyBorder="1" applyAlignment="1">
      <alignment horizontal="center" vertical="center"/>
    </xf>
    <xf numFmtId="179" fontId="13" fillId="2" borderId="1" xfId="0" applyNumberFormat="1" applyFont="1" applyFill="1" applyBorder="1" applyAlignment="1">
      <alignment horizontal="center" vertical="center" wrapText="1"/>
    </xf>
    <xf numFmtId="179" fontId="13" fillId="2" borderId="8" xfId="0" applyNumberFormat="1" applyFont="1" applyFill="1" applyBorder="1" applyAlignment="1">
      <alignment horizontal="center" vertical="center" wrapText="1"/>
    </xf>
    <xf numFmtId="179" fontId="13" fillId="0" borderId="21" xfId="0" applyNumberFormat="1" applyFont="1" applyBorder="1" applyAlignment="1">
      <alignment horizontal="left" vertical="center"/>
    </xf>
    <xf numFmtId="179" fontId="13" fillId="2" borderId="22" xfId="0" applyNumberFormat="1" applyFont="1" applyFill="1" applyBorder="1" applyAlignment="1">
      <alignment horizontal="center" vertical="center"/>
    </xf>
    <xf numFmtId="179" fontId="13" fillId="2" borderId="20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>
      <alignment vertical="center"/>
    </xf>
    <xf numFmtId="179" fontId="13" fillId="0" borderId="67" xfId="0" applyNumberFormat="1" applyFont="1" applyBorder="1" applyAlignment="1">
      <alignment horizontal="right" vertical="center"/>
    </xf>
    <xf numFmtId="179" fontId="13" fillId="0" borderId="65" xfId="0" applyNumberFormat="1" applyFont="1" applyBorder="1" applyAlignment="1">
      <alignment horizontal="right" vertical="center"/>
    </xf>
    <xf numFmtId="179" fontId="13" fillId="0" borderId="65" xfId="0" applyNumberFormat="1" applyFont="1" applyBorder="1" applyAlignment="1">
      <alignment horizontal="left" vertical="center"/>
    </xf>
    <xf numFmtId="179" fontId="13" fillId="2" borderId="65" xfId="0" applyNumberFormat="1" applyFont="1" applyFill="1" applyBorder="1" applyAlignment="1">
      <alignment horizontal="center" vertical="center"/>
    </xf>
    <xf numFmtId="179" fontId="13" fillId="0" borderId="7" xfId="0" applyNumberFormat="1" applyFont="1" applyBorder="1" applyAlignment="1">
      <alignment horizontal="center" vertical="center"/>
    </xf>
    <xf numFmtId="179" fontId="13" fillId="0" borderId="15" xfId="0" applyNumberFormat="1" applyFont="1" applyBorder="1" applyAlignment="1">
      <alignment horizontal="center" vertical="center"/>
    </xf>
    <xf numFmtId="179" fontId="13" fillId="2" borderId="7" xfId="0" applyNumberFormat="1" applyFont="1" applyFill="1" applyBorder="1" applyAlignment="1">
      <alignment horizontal="center" vertical="center"/>
    </xf>
    <xf numFmtId="179" fontId="13" fillId="2" borderId="6" xfId="0" applyNumberFormat="1" applyFont="1" applyFill="1" applyBorder="1" applyAlignment="1">
      <alignment horizontal="center" vertical="center"/>
    </xf>
    <xf numFmtId="179" fontId="13" fillId="0" borderId="39" xfId="0" applyNumberFormat="1" applyFont="1" applyBorder="1">
      <alignment vertical="center"/>
    </xf>
    <xf numFmtId="179" fontId="13" fillId="2" borderId="15" xfId="0" applyNumberFormat="1" applyFont="1" applyFill="1" applyBorder="1" applyAlignment="1">
      <alignment horizontal="center" vertical="center"/>
    </xf>
    <xf numFmtId="179" fontId="13" fillId="0" borderId="54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0" borderId="63" xfId="0" applyNumberFormat="1" applyFont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0" borderId="64" xfId="0" applyNumberFormat="1" applyFont="1" applyBorder="1" applyAlignment="1">
      <alignment horizontal="center" vertical="center"/>
    </xf>
    <xf numFmtId="179" fontId="1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28</xdr:row>
      <xdr:rowOff>44451</xdr:rowOff>
    </xdr:from>
    <xdr:to>
      <xdr:col>15</xdr:col>
      <xdr:colOff>31750</xdr:colOff>
      <xdr:row>28</xdr:row>
      <xdr:rowOff>330200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B418D0-701B-4BD9-989C-E1ADF2176A9E}"/>
            </a:ext>
          </a:extLst>
        </xdr:cNvPr>
        <xdr:cNvSpPr/>
      </xdr:nvSpPr>
      <xdr:spPr>
        <a:xfrm>
          <a:off x="7343775" y="7864476"/>
          <a:ext cx="917575" cy="28574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18</xdr:row>
      <xdr:rowOff>180975</xdr:rowOff>
    </xdr:from>
    <xdr:to>
      <xdr:col>7</xdr:col>
      <xdr:colOff>295274</xdr:colOff>
      <xdr:row>25</xdr:row>
      <xdr:rowOff>257175</xdr:rowOff>
    </xdr:to>
    <xdr:sp macro="" textlink="">
      <xdr:nvSpPr>
        <xdr:cNvPr id="2" name="四角形: 上の 2 つの角を丸める 1">
          <a:extLst>
            <a:ext uri="{FF2B5EF4-FFF2-40B4-BE49-F238E27FC236}">
              <a16:creationId xmlns:a16="http://schemas.microsoft.com/office/drawing/2014/main" id="{77F799A4-8B3A-4A76-A144-A84BF913B1B7}"/>
            </a:ext>
          </a:extLst>
        </xdr:cNvPr>
        <xdr:cNvSpPr/>
      </xdr:nvSpPr>
      <xdr:spPr>
        <a:xfrm>
          <a:off x="1304924" y="5124450"/>
          <a:ext cx="4200525" cy="2009775"/>
        </a:xfrm>
        <a:prstGeom prst="round2Same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お客様番号　０００００１２３４５</a:t>
          </a:r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おなまえ　　トヨカワイナリクラブ　サマ</a:t>
          </a:r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38100</xdr:colOff>
      <xdr:row>26</xdr:row>
      <xdr:rowOff>47625</xdr:rowOff>
    </xdr:from>
    <xdr:to>
      <xdr:col>7</xdr:col>
      <xdr:colOff>285750</xdr:colOff>
      <xdr:row>31</xdr:row>
      <xdr:rowOff>419100</xdr:rowOff>
    </xdr:to>
    <xdr:sp macro="" textlink="">
      <xdr:nvSpPr>
        <xdr:cNvPr id="6" name="四角形: 上の 2 つの角を丸める 5">
          <a:extLst>
            <a:ext uri="{FF2B5EF4-FFF2-40B4-BE49-F238E27FC236}">
              <a16:creationId xmlns:a16="http://schemas.microsoft.com/office/drawing/2014/main" id="{91FEAE18-31DE-4167-B36D-6A67758565A8}"/>
            </a:ext>
          </a:extLst>
        </xdr:cNvPr>
        <xdr:cNvSpPr/>
      </xdr:nvSpPr>
      <xdr:spPr>
        <a:xfrm>
          <a:off x="1295400" y="7200900"/>
          <a:ext cx="4200525" cy="2028825"/>
        </a:xfrm>
        <a:prstGeom prst="round2SameRect">
          <a:avLst>
            <a:gd name="adj1" fmla="val 0"/>
            <a:gd name="adj2" fmla="val 18719"/>
          </a:avLst>
        </a:prstGeom>
        <a:solidFill>
          <a:schemeClr val="accent4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金融機関番号・店舗番号　００００－０００</a:t>
          </a:r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貯金種類：　普通　一般</a:t>
          </a:r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口座番号：　１２３４００００</a:t>
          </a:r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お取引店：豊川銀行　豊川支店</a:t>
          </a:r>
          <a:endParaRPr kumimoji="1" lang="en-US" altLang="ja-JP" sz="1200" b="1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619125</xdr:colOff>
      <xdr:row>29</xdr:row>
      <xdr:rowOff>266700</xdr:rowOff>
    </xdr:from>
    <xdr:to>
      <xdr:col>7</xdr:col>
      <xdr:colOff>19051</xdr:colOff>
      <xdr:row>31</xdr:row>
      <xdr:rowOff>238125</xdr:rowOff>
    </xdr:to>
    <xdr:sp macro="" textlink="">
      <xdr:nvSpPr>
        <xdr:cNvPr id="8" name="円: 塗りつぶしなし 7">
          <a:extLst>
            <a:ext uri="{FF2B5EF4-FFF2-40B4-BE49-F238E27FC236}">
              <a16:creationId xmlns:a16="http://schemas.microsoft.com/office/drawing/2014/main" id="{50062A63-31EB-4A5F-8BF6-B5F2539FCBA2}"/>
            </a:ext>
          </a:extLst>
        </xdr:cNvPr>
        <xdr:cNvSpPr/>
      </xdr:nvSpPr>
      <xdr:spPr>
        <a:xfrm>
          <a:off x="4457700" y="8324850"/>
          <a:ext cx="771526" cy="723900"/>
        </a:xfrm>
        <a:prstGeom prst="donut">
          <a:avLst>
            <a:gd name="adj" fmla="val 4774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600075</xdr:colOff>
      <xdr:row>30</xdr:row>
      <xdr:rowOff>161925</xdr:rowOff>
    </xdr:from>
    <xdr:ext cx="981075" cy="34977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C195662-74A3-422F-8F9A-4A253B2917B3}"/>
            </a:ext>
          </a:extLst>
        </xdr:cNvPr>
        <xdr:cNvSpPr txBox="1"/>
      </xdr:nvSpPr>
      <xdr:spPr>
        <a:xfrm>
          <a:off x="4438650" y="8534400"/>
          <a:ext cx="981075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ＢＡＮＫ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D0DA-3CCA-4C37-8766-1235E1BCAFD3}">
  <dimension ref="A1:O36"/>
  <sheetViews>
    <sheetView tabSelected="1" view="pageBreakPreview" topLeftCell="A23" zoomScaleNormal="100" zoomScaleSheetLayoutView="100" workbookViewId="0">
      <selection activeCell="G17" sqref="G17:I17"/>
    </sheetView>
  </sheetViews>
  <sheetFormatPr defaultRowHeight="13.5"/>
  <cols>
    <col min="4" max="5" width="6.5" customWidth="1"/>
    <col min="8" max="8" width="5.5" customWidth="1"/>
    <col min="9" max="9" width="3.75" customWidth="1"/>
    <col min="10" max="10" width="5.625" customWidth="1"/>
    <col min="11" max="11" width="3.625" customWidth="1"/>
    <col min="12" max="12" width="5.625" customWidth="1"/>
    <col min="13" max="13" width="5.25" customWidth="1"/>
  </cols>
  <sheetData>
    <row r="1" spans="1:14" ht="20.100000000000001" customHeight="1"/>
    <row r="2" spans="1:14" ht="21.95" customHeight="1">
      <c r="A2" s="4" t="s">
        <v>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1.95" customHeight="1">
      <c r="A3" s="5"/>
      <c r="B3" s="5"/>
      <c r="C3" s="5"/>
      <c r="D3" s="5"/>
      <c r="E3" s="5"/>
      <c r="F3" s="5"/>
      <c r="G3" s="6" t="s">
        <v>136</v>
      </c>
      <c r="H3" s="93">
        <v>8</v>
      </c>
      <c r="I3" s="79" t="s">
        <v>137</v>
      </c>
      <c r="J3" s="81">
        <v>4</v>
      </c>
      <c r="K3" s="5" t="s">
        <v>0</v>
      </c>
      <c r="L3" s="81">
        <v>1</v>
      </c>
      <c r="M3" s="5" t="s">
        <v>1</v>
      </c>
      <c r="N3" s="5"/>
    </row>
    <row r="4" spans="1:14" ht="21.95" customHeight="1">
      <c r="A4" s="5"/>
      <c r="B4" s="166" t="s">
        <v>83</v>
      </c>
      <c r="C4" s="166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1.9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21.95" customHeight="1">
      <c r="A6" s="5"/>
      <c r="B6" s="5"/>
      <c r="C6" s="5"/>
      <c r="D6" s="5"/>
      <c r="E6" s="5"/>
      <c r="F6" s="74"/>
      <c r="G6" s="75" t="s">
        <v>2</v>
      </c>
      <c r="H6" s="178"/>
      <c r="I6" s="178"/>
      <c r="J6" s="178"/>
      <c r="K6" s="178"/>
      <c r="L6" s="178"/>
      <c r="M6" s="178"/>
      <c r="N6" s="5"/>
    </row>
    <row r="7" spans="1:14" ht="21.9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1.95" customHeight="1">
      <c r="A8" s="5"/>
      <c r="B8" s="5"/>
      <c r="C8" s="5"/>
      <c r="D8" s="5"/>
      <c r="E8" s="5"/>
      <c r="F8" s="74"/>
      <c r="G8" s="75" t="s">
        <v>4</v>
      </c>
      <c r="H8" s="178"/>
      <c r="I8" s="178"/>
      <c r="J8" s="178"/>
      <c r="K8" s="178"/>
      <c r="L8" s="178"/>
      <c r="M8" s="178"/>
      <c r="N8" s="5"/>
    </row>
    <row r="9" spans="1:14" ht="21.9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1.95" customHeight="1">
      <c r="A10" s="5"/>
      <c r="B10" s="5"/>
      <c r="C10" s="82" t="s">
        <v>186</v>
      </c>
      <c r="D10" s="42">
        <f>H3</f>
        <v>8</v>
      </c>
      <c r="E10" s="16" t="s">
        <v>185</v>
      </c>
      <c r="F10" s="16"/>
      <c r="G10" s="16"/>
      <c r="H10" s="16"/>
      <c r="I10" s="16"/>
      <c r="J10" s="16"/>
      <c r="K10" s="5"/>
      <c r="L10" s="5"/>
      <c r="M10" s="5"/>
      <c r="N10" s="5"/>
    </row>
    <row r="11" spans="1:14" ht="21.9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21.95" customHeight="1">
      <c r="A12" s="5"/>
      <c r="B12" s="179" t="s">
        <v>3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3"/>
    </row>
    <row r="13" spans="1:14" ht="21.95" customHeight="1">
      <c r="A13" s="5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3"/>
    </row>
    <row r="14" spans="1:14" ht="21.9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1.95" customHeight="1">
      <c r="A15" s="5"/>
      <c r="B15" s="5"/>
      <c r="C15" s="5"/>
      <c r="D15" s="5"/>
      <c r="E15" s="5"/>
      <c r="F15" s="6" t="s">
        <v>5</v>
      </c>
      <c r="G15" s="5"/>
      <c r="H15" s="5"/>
      <c r="I15" s="5"/>
      <c r="J15" s="5"/>
      <c r="K15" s="5"/>
      <c r="L15" s="5"/>
      <c r="M15" s="5"/>
      <c r="N15" s="5"/>
    </row>
    <row r="16" spans="1:14" ht="21.9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5" ht="21.95" customHeight="1">
      <c r="A17" s="5"/>
      <c r="B17" s="5" t="s">
        <v>9</v>
      </c>
      <c r="C17" s="5"/>
      <c r="D17" s="5"/>
      <c r="E17" s="5"/>
      <c r="F17" s="6" t="s">
        <v>6</v>
      </c>
      <c r="G17" s="293">
        <f>様式３!D9</f>
        <v>0</v>
      </c>
      <c r="H17" s="293"/>
      <c r="I17" s="293"/>
      <c r="J17" s="5" t="s">
        <v>7</v>
      </c>
      <c r="K17" s="5"/>
      <c r="L17" s="5"/>
      <c r="M17" s="5"/>
      <c r="N17" s="5"/>
    </row>
    <row r="18" spans="1:15" ht="21.9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5" ht="21.95" customHeight="1">
      <c r="A19" s="5"/>
      <c r="B19" s="5" t="s">
        <v>10</v>
      </c>
      <c r="C19" s="5"/>
      <c r="D19" s="5"/>
      <c r="E19" s="5"/>
      <c r="F19" s="6" t="s">
        <v>8</v>
      </c>
      <c r="G19" s="176" t="s">
        <v>11</v>
      </c>
      <c r="H19" s="176"/>
      <c r="I19" s="177"/>
      <c r="J19" s="177"/>
      <c r="K19" s="177"/>
      <c r="L19" s="177"/>
      <c r="M19" s="177"/>
      <c r="N19" s="177"/>
    </row>
    <row r="20" spans="1:15" ht="21.95" customHeight="1">
      <c r="A20" s="5"/>
      <c r="B20" s="5"/>
      <c r="C20" s="5"/>
      <c r="D20" s="5"/>
      <c r="E20" s="5"/>
      <c r="F20" s="5"/>
      <c r="G20" s="177"/>
      <c r="H20" s="177"/>
      <c r="I20" s="177"/>
      <c r="J20" s="177"/>
      <c r="K20" s="177"/>
      <c r="L20" s="177"/>
      <c r="M20" s="177"/>
      <c r="N20" s="177"/>
    </row>
    <row r="21" spans="1:15" ht="21.9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5" ht="21.95" customHeight="1">
      <c r="A22" s="5"/>
      <c r="B22" s="5" t="s">
        <v>12</v>
      </c>
      <c r="C22" s="5"/>
      <c r="D22" s="5"/>
      <c r="E22" s="5"/>
      <c r="F22" s="6" t="s">
        <v>8</v>
      </c>
      <c r="G22" s="176" t="s">
        <v>11</v>
      </c>
      <c r="H22" s="176"/>
      <c r="I22" s="177"/>
      <c r="J22" s="177"/>
      <c r="K22" s="177"/>
      <c r="L22" s="177"/>
      <c r="M22" s="177"/>
      <c r="N22" s="177"/>
    </row>
    <row r="23" spans="1:15" ht="21.95" customHeight="1">
      <c r="A23" s="5"/>
      <c r="B23" s="5"/>
      <c r="C23" s="5"/>
      <c r="D23" s="5"/>
      <c r="E23" s="5"/>
      <c r="F23" s="5"/>
      <c r="G23" s="177"/>
      <c r="H23" s="177"/>
      <c r="I23" s="177"/>
      <c r="J23" s="177"/>
      <c r="K23" s="177"/>
      <c r="L23" s="177"/>
      <c r="M23" s="177"/>
      <c r="N23" s="177"/>
    </row>
    <row r="24" spans="1:15" ht="21.95" customHeight="1">
      <c r="A24" s="5"/>
      <c r="B24" s="5"/>
      <c r="C24" s="5"/>
      <c r="D24" s="5"/>
      <c r="E24" s="5"/>
      <c r="F24" s="5"/>
      <c r="G24" s="177" t="s">
        <v>13</v>
      </c>
      <c r="H24" s="177"/>
      <c r="I24" s="177"/>
      <c r="J24" s="177"/>
      <c r="K24" s="177"/>
      <c r="L24" s="177"/>
      <c r="M24" s="177"/>
      <c r="N24" s="5"/>
    </row>
    <row r="25" spans="1:15" ht="21.95" customHeight="1">
      <c r="A25" s="5"/>
      <c r="B25" s="5" t="s">
        <v>14</v>
      </c>
      <c r="C25" s="5"/>
      <c r="D25" s="5"/>
      <c r="E25" s="5"/>
      <c r="F25" s="5"/>
      <c r="G25" s="177"/>
      <c r="H25" s="177"/>
      <c r="I25" s="177"/>
      <c r="J25" s="177"/>
      <c r="K25" s="177"/>
      <c r="L25" s="177"/>
      <c r="M25" s="177"/>
      <c r="N25" s="5"/>
    </row>
    <row r="26" spans="1:15" ht="24.95" customHeight="1">
      <c r="A26" s="5"/>
      <c r="B26" s="167" t="s">
        <v>15</v>
      </c>
      <c r="C26" s="172"/>
      <c r="D26" s="167"/>
      <c r="E26" s="168"/>
      <c r="F26" s="168"/>
      <c r="G26" s="30" t="s">
        <v>19</v>
      </c>
      <c r="H26" s="30"/>
      <c r="I26" s="168"/>
      <c r="J26" s="168"/>
      <c r="K26" s="168"/>
      <c r="L26" s="30"/>
      <c r="M26" s="31"/>
      <c r="N26" s="5"/>
    </row>
    <row r="27" spans="1:15" ht="24.95" customHeight="1">
      <c r="A27" s="5"/>
      <c r="B27" s="169"/>
      <c r="C27" s="173"/>
      <c r="D27" s="169"/>
      <c r="E27" s="170"/>
      <c r="F27" s="170"/>
      <c r="G27" s="32" t="s">
        <v>20</v>
      </c>
      <c r="H27" s="32"/>
      <c r="I27" s="170"/>
      <c r="J27" s="170"/>
      <c r="K27" s="170"/>
      <c r="L27" s="32" t="s">
        <v>22</v>
      </c>
      <c r="M27" s="33"/>
      <c r="N27" s="5"/>
    </row>
    <row r="28" spans="1:15" ht="24.95" customHeight="1">
      <c r="A28" s="5"/>
      <c r="B28" s="174"/>
      <c r="C28" s="175"/>
      <c r="D28" s="34"/>
      <c r="E28" s="36"/>
      <c r="F28" s="34"/>
      <c r="G28" s="35" t="s">
        <v>21</v>
      </c>
      <c r="H28" s="78"/>
      <c r="I28" s="171"/>
      <c r="J28" s="171"/>
      <c r="K28" s="171"/>
      <c r="L28" s="36"/>
      <c r="M28" s="37"/>
      <c r="N28" s="5"/>
    </row>
    <row r="29" spans="1:15" ht="35.1" customHeight="1">
      <c r="A29" s="5"/>
      <c r="B29" s="180" t="s">
        <v>16</v>
      </c>
      <c r="C29" s="181"/>
      <c r="D29" s="38"/>
      <c r="E29" s="39"/>
      <c r="F29" s="39" t="s">
        <v>23</v>
      </c>
      <c r="G29" s="39"/>
      <c r="H29" s="39"/>
      <c r="I29" s="39" t="s">
        <v>24</v>
      </c>
      <c r="J29" s="39"/>
      <c r="K29" s="39"/>
      <c r="L29" s="39"/>
      <c r="M29" s="40"/>
      <c r="N29" s="5"/>
    </row>
    <row r="30" spans="1:15" ht="35.1" customHeight="1">
      <c r="A30" s="5"/>
      <c r="B30" s="180" t="s">
        <v>17</v>
      </c>
      <c r="C30" s="181"/>
      <c r="D30" s="180"/>
      <c r="E30" s="182"/>
      <c r="F30" s="182"/>
      <c r="G30" s="182"/>
      <c r="H30" s="182"/>
      <c r="I30" s="182"/>
      <c r="J30" s="182"/>
      <c r="K30" s="182"/>
      <c r="L30" s="182"/>
      <c r="M30" s="181"/>
      <c r="N30" s="5"/>
    </row>
    <row r="31" spans="1:15" ht="35.1" customHeight="1">
      <c r="A31" s="5"/>
      <c r="B31" s="180" t="s">
        <v>25</v>
      </c>
      <c r="C31" s="181"/>
      <c r="D31" s="180"/>
      <c r="E31" s="182"/>
      <c r="F31" s="182"/>
      <c r="G31" s="182"/>
      <c r="H31" s="182"/>
      <c r="I31" s="182"/>
      <c r="J31" s="182"/>
      <c r="K31" s="182"/>
      <c r="L31" s="182"/>
      <c r="M31" s="181"/>
      <c r="N31" s="5"/>
    </row>
    <row r="32" spans="1:15" ht="35.1" customHeight="1">
      <c r="A32" s="5"/>
      <c r="B32" s="180" t="s">
        <v>18</v>
      </c>
      <c r="C32" s="181"/>
      <c r="D32" s="180"/>
      <c r="E32" s="182"/>
      <c r="F32" s="182"/>
      <c r="G32" s="182"/>
      <c r="H32" s="182"/>
      <c r="I32" s="182"/>
      <c r="J32" s="182"/>
      <c r="K32" s="182"/>
      <c r="L32" s="182"/>
      <c r="M32" s="181"/>
      <c r="N32" s="5"/>
    </row>
    <row r="35" spans="3:10" ht="13.5" customHeight="1">
      <c r="C35" s="16"/>
      <c r="D35" s="16"/>
      <c r="E35" s="16"/>
      <c r="F35" s="16"/>
      <c r="G35" s="16"/>
      <c r="H35" s="16"/>
      <c r="I35" s="16"/>
      <c r="J35" s="16"/>
    </row>
    <row r="36" spans="3:10" ht="13.5" customHeight="1">
      <c r="C36" s="16"/>
      <c r="D36" s="16"/>
      <c r="E36" s="16"/>
      <c r="F36" s="16"/>
      <c r="G36" s="16"/>
      <c r="H36" s="16"/>
      <c r="I36" s="16"/>
      <c r="J36" s="16"/>
    </row>
  </sheetData>
  <mergeCells count="19">
    <mergeCell ref="B29:C29"/>
    <mergeCell ref="B30:C30"/>
    <mergeCell ref="B31:C31"/>
    <mergeCell ref="B32:C32"/>
    <mergeCell ref="D30:M30"/>
    <mergeCell ref="D31:M31"/>
    <mergeCell ref="D32:M32"/>
    <mergeCell ref="B4:C4"/>
    <mergeCell ref="D26:F26"/>
    <mergeCell ref="D27:F27"/>
    <mergeCell ref="I26:K28"/>
    <mergeCell ref="B26:C28"/>
    <mergeCell ref="G17:I17"/>
    <mergeCell ref="G19:N20"/>
    <mergeCell ref="G24:M25"/>
    <mergeCell ref="G22:N23"/>
    <mergeCell ref="H6:M6"/>
    <mergeCell ref="H8:M8"/>
    <mergeCell ref="B12:M13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blackAndWhite="1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E96A-4424-498A-837F-AF1D049862F9}">
  <dimension ref="A1:L38"/>
  <sheetViews>
    <sheetView view="pageBreakPreview" topLeftCell="A8" zoomScaleNormal="100" zoomScaleSheetLayoutView="100" workbookViewId="0">
      <selection activeCell="B59" sqref="B59"/>
    </sheetView>
  </sheetViews>
  <sheetFormatPr defaultRowHeight="13.5"/>
  <cols>
    <col min="1" max="1" width="4.5" customWidth="1"/>
    <col min="2" max="2" width="12" customWidth="1"/>
    <col min="4" max="4" width="15.875" customWidth="1"/>
    <col min="8" max="8" width="5.625" customWidth="1"/>
    <col min="9" max="9" width="3.625" customWidth="1"/>
    <col min="10" max="10" width="11.125" customWidth="1"/>
    <col min="11" max="11" width="5.25" customWidth="1"/>
  </cols>
  <sheetData>
    <row r="1" spans="1:12" ht="20.100000000000001" customHeight="1"/>
    <row r="2" spans="1:12" ht="21.95" customHeight="1">
      <c r="A2" s="4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1.9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1.95" customHeight="1">
      <c r="A4" s="5"/>
      <c r="B4" s="185" t="s">
        <v>93</v>
      </c>
      <c r="C4" s="185"/>
      <c r="D4" s="185"/>
      <c r="E4" s="185"/>
      <c r="F4" s="185"/>
      <c r="G4" s="185"/>
      <c r="H4" s="185"/>
      <c r="I4" s="185"/>
      <c r="J4" s="5"/>
      <c r="K4" s="5"/>
      <c r="L4" s="5"/>
    </row>
    <row r="5" spans="1:12" ht="21.95" customHeight="1">
      <c r="A5" s="5"/>
      <c r="B5" s="5"/>
      <c r="C5" s="15"/>
      <c r="D5" s="15"/>
      <c r="E5" s="15"/>
      <c r="F5" s="15"/>
      <c r="G5" s="15"/>
      <c r="H5" s="5"/>
      <c r="I5" s="5"/>
      <c r="J5" s="5"/>
      <c r="K5" s="5"/>
      <c r="L5" s="5"/>
    </row>
    <row r="6" spans="1:12" ht="21.95" customHeight="1">
      <c r="A6" s="5"/>
      <c r="B6" s="5"/>
      <c r="C6" s="15"/>
      <c r="D6" s="15"/>
      <c r="E6" s="186" t="s">
        <v>187</v>
      </c>
      <c r="F6" s="186"/>
      <c r="G6" s="187">
        <f>様式１!H6</f>
        <v>0</v>
      </c>
      <c r="H6" s="187"/>
      <c r="I6" s="187"/>
      <c r="J6" s="187"/>
      <c r="K6" s="187"/>
      <c r="L6" s="5"/>
    </row>
    <row r="7" spans="1:12" ht="21.95" customHeight="1" thickBot="1">
      <c r="A7" s="5"/>
      <c r="B7" s="5"/>
      <c r="C7" s="17"/>
      <c r="D7" s="17"/>
      <c r="E7" s="17"/>
      <c r="F7" s="17"/>
      <c r="G7" s="17"/>
      <c r="H7" s="5"/>
      <c r="I7" s="5"/>
      <c r="J7" s="5"/>
      <c r="K7" s="5"/>
      <c r="L7" s="5"/>
    </row>
    <row r="8" spans="1:12" ht="21.95" customHeight="1">
      <c r="A8" s="18"/>
      <c r="B8" s="19"/>
      <c r="C8" s="19"/>
      <c r="D8" s="19"/>
      <c r="E8" s="19"/>
      <c r="F8" s="20"/>
      <c r="G8" s="19"/>
      <c r="H8" s="19"/>
      <c r="I8" s="19"/>
      <c r="J8" s="19"/>
      <c r="K8" s="21"/>
      <c r="L8" s="5"/>
    </row>
    <row r="9" spans="1:12" ht="21.95" customHeight="1">
      <c r="A9" s="22"/>
      <c r="B9" s="183" t="s">
        <v>94</v>
      </c>
      <c r="C9" s="183"/>
      <c r="D9" s="183"/>
      <c r="E9" s="183"/>
      <c r="F9" s="183"/>
      <c r="G9" s="183"/>
      <c r="H9" s="183"/>
      <c r="I9" s="183"/>
      <c r="J9" s="5"/>
      <c r="K9" s="23"/>
      <c r="L9" s="5"/>
    </row>
    <row r="10" spans="1:12" ht="21.95" customHeight="1">
      <c r="A10" s="22"/>
      <c r="B10" s="5"/>
      <c r="C10" s="5"/>
      <c r="D10" s="5"/>
      <c r="E10" s="5"/>
      <c r="F10" s="6"/>
      <c r="G10" s="5"/>
      <c r="H10" s="5"/>
      <c r="I10" s="5"/>
      <c r="J10" s="5"/>
      <c r="K10" s="23"/>
      <c r="L10" s="5"/>
    </row>
    <row r="11" spans="1:12" ht="21.95" customHeight="1">
      <c r="A11" s="22"/>
      <c r="B11" s="184" t="s">
        <v>133</v>
      </c>
      <c r="C11" s="184"/>
      <c r="D11" s="184"/>
      <c r="E11" s="184"/>
      <c r="F11" s="184"/>
      <c r="G11" s="184"/>
      <c r="H11" s="184"/>
      <c r="I11" s="184"/>
      <c r="J11" s="184"/>
      <c r="K11" s="23"/>
      <c r="L11" s="5"/>
    </row>
    <row r="12" spans="1:12" ht="21.95" customHeight="1">
      <c r="A12" s="22"/>
      <c r="B12" s="184"/>
      <c r="C12" s="184"/>
      <c r="D12" s="184"/>
      <c r="E12" s="184"/>
      <c r="F12" s="184"/>
      <c r="G12" s="184"/>
      <c r="H12" s="184"/>
      <c r="I12" s="184"/>
      <c r="J12" s="184"/>
      <c r="K12" s="23"/>
      <c r="L12" s="5"/>
    </row>
    <row r="13" spans="1:12" ht="21.95" customHeight="1">
      <c r="A13" s="22"/>
      <c r="B13" s="184"/>
      <c r="C13" s="184"/>
      <c r="D13" s="184"/>
      <c r="E13" s="184"/>
      <c r="F13" s="184"/>
      <c r="G13" s="184"/>
      <c r="H13" s="184"/>
      <c r="I13" s="184"/>
      <c r="J13" s="184"/>
      <c r="K13" s="23"/>
      <c r="L13" s="5"/>
    </row>
    <row r="14" spans="1:12" ht="21.95" customHeight="1">
      <c r="A14" s="22"/>
      <c r="B14" s="184"/>
      <c r="C14" s="184"/>
      <c r="D14" s="184"/>
      <c r="E14" s="184"/>
      <c r="F14" s="184"/>
      <c r="G14" s="184"/>
      <c r="H14" s="184"/>
      <c r="I14" s="184"/>
      <c r="J14" s="184"/>
      <c r="K14" s="24"/>
      <c r="L14" s="13"/>
    </row>
    <row r="15" spans="1:12" ht="21.95" customHeight="1">
      <c r="A15" s="22"/>
      <c r="B15" s="184"/>
      <c r="C15" s="184"/>
      <c r="D15" s="184"/>
      <c r="E15" s="184"/>
      <c r="F15" s="184"/>
      <c r="G15" s="184"/>
      <c r="H15" s="184"/>
      <c r="I15" s="184"/>
      <c r="J15" s="184"/>
      <c r="K15" s="24"/>
      <c r="L15" s="13"/>
    </row>
    <row r="16" spans="1:12" ht="21.95" customHeight="1">
      <c r="A16" s="22"/>
      <c r="B16" s="184"/>
      <c r="C16" s="184"/>
      <c r="D16" s="184"/>
      <c r="E16" s="184"/>
      <c r="F16" s="184"/>
      <c r="G16" s="184"/>
      <c r="H16" s="184"/>
      <c r="I16" s="184"/>
      <c r="J16" s="184"/>
      <c r="K16" s="23"/>
      <c r="L16" s="5"/>
    </row>
    <row r="17" spans="1:12" ht="21.95" customHeight="1">
      <c r="A17" s="22"/>
      <c r="B17" s="184"/>
      <c r="C17" s="184"/>
      <c r="D17" s="184"/>
      <c r="E17" s="184"/>
      <c r="F17" s="184"/>
      <c r="G17" s="184"/>
      <c r="H17" s="184"/>
      <c r="I17" s="184"/>
      <c r="J17" s="184"/>
      <c r="K17" s="23"/>
      <c r="L17" s="5"/>
    </row>
    <row r="18" spans="1:12" ht="21.95" customHeight="1">
      <c r="A18" s="22"/>
      <c r="B18" s="184"/>
      <c r="C18" s="184"/>
      <c r="D18" s="184"/>
      <c r="E18" s="184"/>
      <c r="F18" s="184"/>
      <c r="G18" s="184"/>
      <c r="H18" s="184"/>
      <c r="I18" s="184"/>
      <c r="J18" s="184"/>
      <c r="K18" s="23"/>
      <c r="L18" s="5"/>
    </row>
    <row r="19" spans="1:12" ht="21.95" customHeight="1">
      <c r="A19" s="22"/>
      <c r="B19" s="184"/>
      <c r="C19" s="184"/>
      <c r="D19" s="184"/>
      <c r="E19" s="184"/>
      <c r="F19" s="184"/>
      <c r="G19" s="184"/>
      <c r="H19" s="184"/>
      <c r="I19" s="184"/>
      <c r="J19" s="184"/>
      <c r="K19" s="23"/>
      <c r="L19" s="5"/>
    </row>
    <row r="20" spans="1:12" ht="21.95" customHeight="1">
      <c r="A20" s="22"/>
      <c r="B20" s="184"/>
      <c r="C20" s="184"/>
      <c r="D20" s="184"/>
      <c r="E20" s="184"/>
      <c r="F20" s="184"/>
      <c r="G20" s="184"/>
      <c r="H20" s="184"/>
      <c r="I20" s="184"/>
      <c r="J20" s="184"/>
      <c r="K20" s="23"/>
      <c r="L20" s="5"/>
    </row>
    <row r="21" spans="1:12" ht="21.95" customHeight="1">
      <c r="A21" s="22"/>
      <c r="B21" s="184"/>
      <c r="C21" s="184"/>
      <c r="D21" s="184"/>
      <c r="E21" s="184"/>
      <c r="F21" s="184"/>
      <c r="G21" s="184"/>
      <c r="H21" s="184"/>
      <c r="I21" s="184"/>
      <c r="J21" s="184"/>
      <c r="K21" s="23"/>
      <c r="L21" s="5"/>
    </row>
    <row r="22" spans="1:12" ht="21.95" customHeight="1">
      <c r="A22" s="22"/>
      <c r="B22" s="184"/>
      <c r="C22" s="184"/>
      <c r="D22" s="184"/>
      <c r="E22" s="184"/>
      <c r="F22" s="184"/>
      <c r="G22" s="184"/>
      <c r="H22" s="184"/>
      <c r="I22" s="184"/>
      <c r="J22" s="184"/>
      <c r="K22" s="23"/>
      <c r="L22" s="5"/>
    </row>
    <row r="23" spans="1:12" ht="21.95" customHeight="1">
      <c r="A23" s="22"/>
      <c r="B23" s="184"/>
      <c r="C23" s="184"/>
      <c r="D23" s="184"/>
      <c r="E23" s="184"/>
      <c r="F23" s="184"/>
      <c r="G23" s="184"/>
      <c r="H23" s="184"/>
      <c r="I23" s="184"/>
      <c r="J23" s="184"/>
      <c r="K23" s="23"/>
      <c r="L23" s="5"/>
    </row>
    <row r="24" spans="1:12" ht="21.95" customHeight="1">
      <c r="A24" s="22"/>
      <c r="B24" s="184"/>
      <c r="C24" s="184"/>
      <c r="D24" s="184"/>
      <c r="E24" s="184"/>
      <c r="F24" s="184"/>
      <c r="G24" s="184"/>
      <c r="H24" s="184"/>
      <c r="I24" s="184"/>
      <c r="J24" s="184"/>
      <c r="K24" s="23"/>
      <c r="L24" s="5"/>
    </row>
    <row r="25" spans="1:12" ht="21.95" customHeight="1">
      <c r="A25" s="22"/>
      <c r="B25" s="184"/>
      <c r="C25" s="184"/>
      <c r="D25" s="184"/>
      <c r="E25" s="184"/>
      <c r="F25" s="184"/>
      <c r="G25" s="184"/>
      <c r="H25" s="184"/>
      <c r="I25" s="184"/>
      <c r="J25" s="184"/>
      <c r="K25" s="23"/>
      <c r="L25" s="5"/>
    </row>
    <row r="26" spans="1:12" ht="21.95" customHeight="1">
      <c r="A26" s="22"/>
      <c r="B26" s="184"/>
      <c r="C26" s="184"/>
      <c r="D26" s="184"/>
      <c r="E26" s="184"/>
      <c r="F26" s="184"/>
      <c r="G26" s="184"/>
      <c r="H26" s="184"/>
      <c r="I26" s="184"/>
      <c r="J26" s="184"/>
      <c r="K26" s="23"/>
      <c r="L26" s="5"/>
    </row>
    <row r="27" spans="1:12" ht="21.95" customHeight="1">
      <c r="A27" s="22"/>
      <c r="B27" s="184"/>
      <c r="C27" s="184"/>
      <c r="D27" s="184"/>
      <c r="E27" s="184"/>
      <c r="F27" s="184"/>
      <c r="G27" s="184"/>
      <c r="H27" s="184"/>
      <c r="I27" s="184"/>
      <c r="J27" s="184"/>
      <c r="K27" s="23"/>
      <c r="L27" s="5"/>
    </row>
    <row r="28" spans="1:12" ht="24.95" customHeight="1">
      <c r="A28" s="22"/>
      <c r="B28" s="184"/>
      <c r="C28" s="184"/>
      <c r="D28" s="184"/>
      <c r="E28" s="184"/>
      <c r="F28" s="184"/>
      <c r="G28" s="184"/>
      <c r="H28" s="184"/>
      <c r="I28" s="184"/>
      <c r="J28" s="184"/>
      <c r="K28" s="23"/>
      <c r="L28" s="5"/>
    </row>
    <row r="29" spans="1:12" ht="24.95" customHeight="1">
      <c r="A29" s="22"/>
      <c r="B29" s="5"/>
      <c r="C29" s="5"/>
      <c r="D29" s="5"/>
      <c r="E29" s="5"/>
      <c r="F29" s="5"/>
      <c r="G29" s="5"/>
      <c r="H29" s="5"/>
      <c r="I29" s="5"/>
      <c r="J29" s="5"/>
      <c r="K29" s="23"/>
      <c r="L29" s="5"/>
    </row>
    <row r="30" spans="1:12" ht="24.95" customHeight="1">
      <c r="A30" s="22"/>
      <c r="B30" s="5"/>
      <c r="C30" s="5"/>
      <c r="D30" s="5"/>
      <c r="E30" s="5"/>
      <c r="F30" s="6"/>
      <c r="G30" s="5"/>
      <c r="H30" s="5"/>
      <c r="I30" s="5"/>
      <c r="J30" s="5"/>
      <c r="K30" s="23"/>
      <c r="L30" s="5"/>
    </row>
    <row r="31" spans="1:12" ht="35.1" customHeight="1">
      <c r="A31" s="22"/>
      <c r="B31" s="5"/>
      <c r="C31" s="5"/>
      <c r="D31" s="5"/>
      <c r="E31" s="5"/>
      <c r="F31" s="5"/>
      <c r="G31" s="5"/>
      <c r="H31" s="5"/>
      <c r="I31" s="5"/>
      <c r="J31" s="5"/>
      <c r="K31" s="23"/>
      <c r="L31" s="5"/>
    </row>
    <row r="32" spans="1:12" ht="35.1" customHeight="1">
      <c r="A32" s="22"/>
      <c r="B32" s="5"/>
      <c r="C32" s="5"/>
      <c r="D32" s="5"/>
      <c r="E32" s="5"/>
      <c r="F32" s="5"/>
      <c r="G32" s="5"/>
      <c r="H32" s="5"/>
      <c r="I32" s="5"/>
      <c r="J32" s="5"/>
      <c r="K32" s="23"/>
      <c r="L32" s="5"/>
    </row>
    <row r="33" spans="1:12" ht="35.1" customHeight="1">
      <c r="A33" s="22"/>
      <c r="B33" s="5"/>
      <c r="C33" s="5"/>
      <c r="D33" s="5"/>
      <c r="E33" s="5"/>
      <c r="F33" s="5"/>
      <c r="G33" s="5"/>
      <c r="H33" s="5"/>
      <c r="I33" s="5"/>
      <c r="J33" s="5"/>
      <c r="K33" s="23"/>
      <c r="L33" s="5"/>
    </row>
    <row r="34" spans="1:12" ht="35.1" customHeight="1" thickBot="1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7"/>
      <c r="L34" s="5"/>
    </row>
    <row r="37" spans="1:12" ht="13.5" customHeight="1">
      <c r="C37" s="16"/>
      <c r="D37" s="16"/>
      <c r="E37" s="16"/>
      <c r="F37" s="16"/>
      <c r="G37" s="16"/>
      <c r="H37" s="16"/>
    </row>
    <row r="38" spans="1:12" ht="13.5" customHeight="1">
      <c r="C38" s="16"/>
      <c r="D38" s="16"/>
      <c r="E38" s="16"/>
      <c r="F38" s="16"/>
      <c r="G38" s="16"/>
      <c r="H38" s="16"/>
    </row>
  </sheetData>
  <mergeCells count="5">
    <mergeCell ref="B9:I9"/>
    <mergeCell ref="B11:J28"/>
    <mergeCell ref="B4:I4"/>
    <mergeCell ref="E6:F6"/>
    <mergeCell ref="G6:K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C17B-5766-4F28-B5F4-30B65DFA3A1D}">
  <dimension ref="A1:K59"/>
  <sheetViews>
    <sheetView view="pageBreakPreview" topLeftCell="A10" zoomScale="60" zoomScaleNormal="100" workbookViewId="0">
      <selection activeCell="B59" sqref="B59"/>
    </sheetView>
  </sheetViews>
  <sheetFormatPr defaultRowHeight="13.5"/>
  <cols>
    <col min="3" max="7" width="10.625" customWidth="1"/>
    <col min="8" max="8" width="15" customWidth="1"/>
  </cols>
  <sheetData>
    <row r="1" spans="1:11" ht="13.5" customHeight="1"/>
    <row r="2" spans="1:11" ht="21.95" customHeight="1">
      <c r="A2" s="8" t="s">
        <v>26</v>
      </c>
    </row>
    <row r="3" spans="1:11" ht="21.95" customHeight="1">
      <c r="B3" s="82" t="s">
        <v>136</v>
      </c>
      <c r="C3" s="88">
        <f>様式１!H3</f>
        <v>8</v>
      </c>
      <c r="D3" s="83" t="s">
        <v>155</v>
      </c>
      <c r="E3" s="16"/>
      <c r="F3" s="16"/>
      <c r="G3" s="16"/>
      <c r="H3" s="16"/>
    </row>
    <row r="4" spans="1:11" ht="12.75" customHeight="1">
      <c r="B4" s="42"/>
      <c r="C4" s="42"/>
      <c r="D4" s="42"/>
      <c r="E4" s="42"/>
      <c r="F4" s="42"/>
      <c r="G4" s="42"/>
      <c r="H4" s="42"/>
    </row>
    <row r="5" spans="1:11" ht="18.75" customHeight="1">
      <c r="B5" s="42"/>
      <c r="C5" s="42"/>
      <c r="D5" s="186" t="s">
        <v>130</v>
      </c>
      <c r="E5" s="186"/>
      <c r="F5" s="186"/>
      <c r="G5" s="211">
        <f>様式１!H6</f>
        <v>0</v>
      </c>
      <c r="H5" s="211"/>
    </row>
    <row r="6" spans="1:11" ht="6.75" customHeight="1">
      <c r="B6" s="42"/>
      <c r="C6" s="42"/>
      <c r="D6" s="76"/>
      <c r="E6" s="76"/>
      <c r="F6" s="76"/>
      <c r="G6" s="42"/>
      <c r="H6" s="42"/>
    </row>
    <row r="7" spans="1:11" ht="21.95" customHeight="1">
      <c r="B7" s="12" t="s">
        <v>84</v>
      </c>
    </row>
    <row r="8" spans="1:11" ht="21.95" customHeight="1">
      <c r="B8" s="7"/>
      <c r="C8" s="188" t="s">
        <v>27</v>
      </c>
      <c r="D8" s="189"/>
      <c r="E8" s="188" t="s">
        <v>28</v>
      </c>
      <c r="F8" s="208"/>
      <c r="G8" s="208"/>
      <c r="H8" s="189"/>
    </row>
    <row r="9" spans="1:11" ht="70.5" customHeight="1">
      <c r="B9" s="105" t="s">
        <v>88</v>
      </c>
      <c r="C9" s="188" t="s">
        <v>29</v>
      </c>
      <c r="D9" s="189"/>
      <c r="E9" s="195" t="s">
        <v>85</v>
      </c>
      <c r="F9" s="209"/>
      <c r="G9" s="209"/>
      <c r="H9" s="210"/>
      <c r="K9" s="1"/>
    </row>
    <row r="10" spans="1:11" ht="55.5" customHeight="1">
      <c r="B10" s="105" t="s">
        <v>88</v>
      </c>
      <c r="C10" s="188" t="s">
        <v>31</v>
      </c>
      <c r="D10" s="189"/>
      <c r="E10" s="195" t="s">
        <v>32</v>
      </c>
      <c r="F10" s="196"/>
      <c r="G10" s="196"/>
      <c r="H10" s="197"/>
    </row>
    <row r="11" spans="1:11" ht="39.75" customHeight="1">
      <c r="B11" s="105" t="s">
        <v>88</v>
      </c>
      <c r="C11" s="188" t="s">
        <v>33</v>
      </c>
      <c r="D11" s="189"/>
      <c r="E11" s="195" t="s">
        <v>34</v>
      </c>
      <c r="F11" s="196"/>
      <c r="G11" s="196"/>
      <c r="H11" s="197"/>
    </row>
    <row r="12" spans="1:11" ht="36.75" customHeight="1">
      <c r="B12" s="105" t="s">
        <v>88</v>
      </c>
      <c r="C12" s="212" t="s">
        <v>49</v>
      </c>
      <c r="D12" s="189"/>
      <c r="E12" s="195" t="s">
        <v>35</v>
      </c>
      <c r="F12" s="196"/>
      <c r="G12" s="196"/>
      <c r="H12" s="197"/>
    </row>
    <row r="13" spans="1:11" ht="39" customHeight="1">
      <c r="B13" s="105"/>
      <c r="C13" s="188" t="s">
        <v>36</v>
      </c>
      <c r="D13" s="189"/>
      <c r="E13" s="195" t="s">
        <v>37</v>
      </c>
      <c r="F13" s="196"/>
      <c r="G13" s="196"/>
      <c r="H13" s="197"/>
    </row>
    <row r="14" spans="1:11" ht="40.5" customHeight="1">
      <c r="B14" s="105" t="s">
        <v>88</v>
      </c>
      <c r="C14" s="188" t="s">
        <v>38</v>
      </c>
      <c r="D14" s="189"/>
      <c r="E14" s="195" t="s">
        <v>39</v>
      </c>
      <c r="F14" s="196"/>
      <c r="G14" s="196"/>
      <c r="H14" s="197"/>
      <c r="K14">
        <f>COUNTIF(B9:B14,"〇")</f>
        <v>0</v>
      </c>
    </row>
    <row r="15" spans="1:11" ht="15" customHeight="1">
      <c r="C15" s="14"/>
      <c r="D15" s="14"/>
      <c r="E15" s="29"/>
      <c r="F15" s="29"/>
      <c r="G15" s="29"/>
      <c r="H15" s="29"/>
    </row>
    <row r="16" spans="1:11" ht="28.5" customHeight="1">
      <c r="B16" s="194" t="s">
        <v>89</v>
      </c>
      <c r="C16" s="194"/>
      <c r="D16" s="99"/>
      <c r="E16" s="54" t="s">
        <v>120</v>
      </c>
      <c r="F16" s="29"/>
      <c r="G16" s="29"/>
      <c r="H16" s="29"/>
    </row>
    <row r="17" spans="2:8" ht="14.25" customHeight="1">
      <c r="C17" s="14"/>
      <c r="D17" s="14"/>
      <c r="E17" s="29"/>
      <c r="F17" s="29"/>
      <c r="G17" s="29"/>
      <c r="H17" s="29"/>
    </row>
    <row r="18" spans="2:8" ht="21.95" customHeight="1">
      <c r="B18" s="12" t="s">
        <v>40</v>
      </c>
    </row>
    <row r="19" spans="2:8" ht="21.95" customHeight="1">
      <c r="B19" s="192" t="s">
        <v>41</v>
      </c>
      <c r="C19" s="193"/>
      <c r="D19" s="192" t="s">
        <v>42</v>
      </c>
      <c r="E19" s="193"/>
      <c r="F19" s="192" t="s">
        <v>43</v>
      </c>
      <c r="G19" s="193"/>
      <c r="H19" s="7"/>
    </row>
    <row r="20" spans="2:8" ht="21.95" customHeight="1">
      <c r="B20" s="198" t="s">
        <v>44</v>
      </c>
      <c r="C20" s="199"/>
      <c r="D20" s="202" t="s">
        <v>146</v>
      </c>
      <c r="E20" s="193"/>
      <c r="F20" s="188" t="s">
        <v>190</v>
      </c>
      <c r="G20" s="189"/>
      <c r="H20" s="102" t="s">
        <v>88</v>
      </c>
    </row>
    <row r="21" spans="2:8" ht="21.95" customHeight="1">
      <c r="B21" s="200"/>
      <c r="C21" s="201"/>
      <c r="D21" s="188" t="s">
        <v>147</v>
      </c>
      <c r="E21" s="189"/>
      <c r="F21" s="188" t="s">
        <v>191</v>
      </c>
      <c r="G21" s="189"/>
      <c r="H21" s="102" t="s">
        <v>88</v>
      </c>
    </row>
    <row r="22" spans="2:8" ht="21.95" customHeight="1">
      <c r="B22" s="200"/>
      <c r="C22" s="201"/>
      <c r="D22" s="188" t="s">
        <v>148</v>
      </c>
      <c r="E22" s="189"/>
      <c r="F22" s="188" t="s">
        <v>192</v>
      </c>
      <c r="G22" s="189"/>
      <c r="H22" s="102"/>
    </row>
    <row r="23" spans="2:8" ht="21.95" customHeight="1">
      <c r="B23" s="200"/>
      <c r="C23" s="201"/>
      <c r="D23" s="188" t="s">
        <v>149</v>
      </c>
      <c r="E23" s="189"/>
      <c r="F23" s="188" t="s">
        <v>193</v>
      </c>
      <c r="G23" s="189"/>
      <c r="H23" s="102" t="s">
        <v>88</v>
      </c>
    </row>
    <row r="24" spans="2:8" ht="21.95" customHeight="1">
      <c r="B24" s="200"/>
      <c r="C24" s="201"/>
      <c r="D24" s="188" t="s">
        <v>45</v>
      </c>
      <c r="E24" s="189"/>
      <c r="F24" s="188" t="s">
        <v>154</v>
      </c>
      <c r="G24" s="189"/>
      <c r="H24" s="102" t="s">
        <v>88</v>
      </c>
    </row>
    <row r="25" spans="2:8" ht="21.95" customHeight="1" thickBot="1">
      <c r="B25" s="200"/>
      <c r="C25" s="201"/>
      <c r="D25" s="198" t="s">
        <v>46</v>
      </c>
      <c r="E25" s="199"/>
      <c r="F25" s="198" t="s">
        <v>194</v>
      </c>
      <c r="G25" s="199"/>
      <c r="H25" s="103" t="s">
        <v>88</v>
      </c>
    </row>
    <row r="26" spans="2:8" ht="21.95" customHeight="1" thickTop="1">
      <c r="B26" s="203" t="s">
        <v>47</v>
      </c>
      <c r="C26" s="204"/>
      <c r="D26" s="190" t="s">
        <v>150</v>
      </c>
      <c r="E26" s="191"/>
      <c r="F26" s="190" t="s">
        <v>195</v>
      </c>
      <c r="G26" s="191"/>
      <c r="H26" s="104" t="s">
        <v>88</v>
      </c>
    </row>
    <row r="27" spans="2:8" ht="21.95" customHeight="1">
      <c r="B27" s="205"/>
      <c r="C27" s="201"/>
      <c r="D27" s="188" t="s">
        <v>151</v>
      </c>
      <c r="E27" s="189"/>
      <c r="F27" s="188" t="s">
        <v>196</v>
      </c>
      <c r="G27" s="189"/>
      <c r="H27" s="102"/>
    </row>
    <row r="28" spans="2:8" ht="21.95" customHeight="1">
      <c r="B28" s="200"/>
      <c r="C28" s="201"/>
      <c r="D28" s="188" t="s">
        <v>152</v>
      </c>
      <c r="E28" s="189"/>
      <c r="F28" s="188" t="s">
        <v>197</v>
      </c>
      <c r="G28" s="189"/>
      <c r="H28" s="102" t="s">
        <v>88</v>
      </c>
    </row>
    <row r="29" spans="2:8" ht="21.95" customHeight="1">
      <c r="B29" s="200"/>
      <c r="C29" s="201"/>
      <c r="D29" s="188" t="s">
        <v>153</v>
      </c>
      <c r="E29" s="189"/>
      <c r="F29" s="188" t="s">
        <v>200</v>
      </c>
      <c r="G29" s="189"/>
      <c r="H29" s="102"/>
    </row>
    <row r="30" spans="2:8" ht="21.95" customHeight="1">
      <c r="B30" s="200"/>
      <c r="C30" s="201"/>
      <c r="D30" s="188" t="s">
        <v>45</v>
      </c>
      <c r="E30" s="189"/>
      <c r="F30" s="188" t="s">
        <v>198</v>
      </c>
      <c r="G30" s="189"/>
      <c r="H30" s="102" t="s">
        <v>88</v>
      </c>
    </row>
    <row r="31" spans="2:8" ht="21.95" customHeight="1">
      <c r="B31" s="206"/>
      <c r="C31" s="207"/>
      <c r="D31" s="188" t="s">
        <v>46</v>
      </c>
      <c r="E31" s="189"/>
      <c r="F31" s="188" t="s">
        <v>199</v>
      </c>
      <c r="G31" s="189"/>
      <c r="H31" s="102" t="s">
        <v>88</v>
      </c>
    </row>
    <row r="32" spans="2:8" ht="21.95" customHeight="1">
      <c r="B32" t="s">
        <v>48</v>
      </c>
    </row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</sheetData>
  <autoFilter ref="B3:H32" xr:uid="{166CC17B-5766-4F28-B5F4-30B65DFA3A1D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46">
    <mergeCell ref="C10:D10"/>
    <mergeCell ref="C11:D11"/>
    <mergeCell ref="C12:D12"/>
    <mergeCell ref="C13:D13"/>
    <mergeCell ref="E10:H10"/>
    <mergeCell ref="E11:H11"/>
    <mergeCell ref="E12:H12"/>
    <mergeCell ref="E13:H13"/>
    <mergeCell ref="C8:D8"/>
    <mergeCell ref="E8:H8"/>
    <mergeCell ref="E9:H9"/>
    <mergeCell ref="C9:D9"/>
    <mergeCell ref="D5:F5"/>
    <mergeCell ref="G5:H5"/>
    <mergeCell ref="B26:C31"/>
    <mergeCell ref="D21:E21"/>
    <mergeCell ref="D23:E23"/>
    <mergeCell ref="D24:E24"/>
    <mergeCell ref="D25:E25"/>
    <mergeCell ref="C14:D14"/>
    <mergeCell ref="F19:G19"/>
    <mergeCell ref="D19:E19"/>
    <mergeCell ref="B19:C19"/>
    <mergeCell ref="F21:G21"/>
    <mergeCell ref="B16:C16"/>
    <mergeCell ref="E14:H14"/>
    <mergeCell ref="B20:C25"/>
    <mergeCell ref="D20:E20"/>
    <mergeCell ref="D22:E22"/>
    <mergeCell ref="F20:G20"/>
    <mergeCell ref="F22:G22"/>
    <mergeCell ref="F23:G23"/>
    <mergeCell ref="F24:G24"/>
    <mergeCell ref="F25:G25"/>
    <mergeCell ref="F30:G30"/>
    <mergeCell ref="F31:G31"/>
    <mergeCell ref="D26:E26"/>
    <mergeCell ref="D28:E28"/>
    <mergeCell ref="D30:E30"/>
    <mergeCell ref="D31:E31"/>
    <mergeCell ref="F28:G28"/>
    <mergeCell ref="D27:E27"/>
    <mergeCell ref="D29:E29"/>
    <mergeCell ref="F27:G27"/>
    <mergeCell ref="F29:G29"/>
    <mergeCell ref="F26:G26"/>
  </mergeCells>
  <phoneticPr fontId="1"/>
  <dataValidations count="1">
    <dataValidation type="list" allowBlank="1" showInputMessage="1" showErrorMessage="1" sqref="B9:B14 H20:H31" xr:uid="{8D80999D-956A-42AA-8750-CBCFCBB065D8}">
      <formula1>"　,〇"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C428-9BB7-4E49-A474-7B045C68868D}">
  <dimension ref="A1:AP35"/>
  <sheetViews>
    <sheetView view="pageBreakPreview" topLeftCell="A19" zoomScale="60" zoomScaleNormal="100" zoomScalePageLayoutView="75" workbookViewId="0">
      <selection activeCell="W9" sqref="V9:W9"/>
    </sheetView>
  </sheetViews>
  <sheetFormatPr defaultRowHeight="13.5"/>
  <cols>
    <col min="1" max="1" width="5.5" customWidth="1"/>
    <col min="2" max="2" width="5.625" customWidth="1"/>
    <col min="3" max="3" width="17.625" customWidth="1"/>
    <col min="4" max="4" width="13.25" customWidth="1"/>
    <col min="6" max="6" width="11.625" customWidth="1"/>
    <col min="7" max="7" width="2.25" customWidth="1"/>
    <col min="8" max="8" width="14.5" customWidth="1"/>
    <col min="9" max="9" width="8.875" customWidth="1"/>
    <col min="10" max="10" width="2.25" customWidth="1"/>
    <col min="11" max="11" width="9.125" customWidth="1"/>
    <col min="12" max="12" width="8.25" customWidth="1"/>
    <col min="13" max="13" width="8.875" customWidth="1"/>
  </cols>
  <sheetData>
    <row r="1" spans="1:42" ht="28.5" customHeight="1">
      <c r="A1" s="243" t="s">
        <v>122</v>
      </c>
      <c r="B1" s="160"/>
      <c r="C1" s="160"/>
    </row>
    <row r="2" spans="1:42" ht="12" customHeight="1"/>
    <row r="3" spans="1:42" ht="32.25" customHeight="1">
      <c r="A3" s="89"/>
      <c r="B3" s="89"/>
      <c r="C3" s="89"/>
      <c r="D3" s="89" t="s">
        <v>166</v>
      </c>
      <c r="E3" s="90">
        <f>様式１!H3</f>
        <v>8</v>
      </c>
      <c r="F3" s="89" t="s">
        <v>165</v>
      </c>
      <c r="G3" s="89"/>
      <c r="H3" s="89"/>
      <c r="I3" s="89"/>
      <c r="J3" s="89"/>
      <c r="K3" s="89"/>
      <c r="L3" s="89"/>
      <c r="M3" s="89"/>
    </row>
    <row r="4" spans="1:42" ht="22.5" customHeight="1"/>
    <row r="5" spans="1:42" ht="27" customHeight="1">
      <c r="E5" s="10" t="s">
        <v>50</v>
      </c>
      <c r="F5" s="2"/>
      <c r="G5" s="2"/>
      <c r="H5" s="213">
        <f>様式１!H6</f>
        <v>0</v>
      </c>
      <c r="I5" s="213"/>
      <c r="J5" s="213"/>
      <c r="K5" s="213"/>
      <c r="L5" s="213"/>
      <c r="M5" s="213"/>
    </row>
    <row r="6" spans="1:42" ht="29.25" customHeight="1" thickBot="1">
      <c r="B6" s="216"/>
      <c r="C6" s="216"/>
      <c r="D6" s="9"/>
      <c r="E6" s="9"/>
      <c r="F6" s="9"/>
      <c r="G6" s="9"/>
      <c r="H6" s="9"/>
      <c r="I6" s="9"/>
      <c r="J6" s="9"/>
      <c r="K6" s="9"/>
      <c r="L6" s="9"/>
      <c r="M6" s="9"/>
    </row>
    <row r="7" spans="1:42" s="49" customFormat="1" ht="35.25" customHeight="1" thickBot="1">
      <c r="A7" s="217" t="s">
        <v>51</v>
      </c>
      <c r="B7" s="218"/>
      <c r="C7" s="219"/>
      <c r="D7" s="218" t="s">
        <v>55</v>
      </c>
      <c r="E7" s="219"/>
      <c r="F7" s="220" t="s">
        <v>56</v>
      </c>
      <c r="G7" s="220"/>
      <c r="H7" s="220"/>
      <c r="I7" s="220"/>
      <c r="J7" s="220"/>
      <c r="K7" s="220"/>
      <c r="L7" s="220"/>
      <c r="M7" s="221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ht="35.25" customHeight="1">
      <c r="A8" s="247" t="s">
        <v>114</v>
      </c>
      <c r="B8" s="214" t="s">
        <v>104</v>
      </c>
      <c r="C8" s="215"/>
      <c r="D8" s="294"/>
      <c r="E8" s="295"/>
      <c r="F8" s="296" t="s">
        <v>129</v>
      </c>
      <c r="G8" s="297"/>
      <c r="H8" s="297"/>
      <c r="I8" s="297"/>
      <c r="J8" s="297"/>
      <c r="K8" s="297"/>
      <c r="L8" s="297"/>
      <c r="M8" s="298"/>
    </row>
    <row r="9" spans="1:42" ht="35.25" customHeight="1">
      <c r="A9" s="247"/>
      <c r="B9" s="228" t="s">
        <v>90</v>
      </c>
      <c r="C9" s="229"/>
      <c r="D9" s="299">
        <f>H9*12</f>
        <v>0</v>
      </c>
      <c r="E9" s="300"/>
      <c r="F9" s="299" t="s">
        <v>57</v>
      </c>
      <c r="G9" s="300"/>
      <c r="H9" s="301"/>
      <c r="I9" s="302" t="s">
        <v>58</v>
      </c>
      <c r="J9" s="302"/>
      <c r="K9" s="302"/>
      <c r="L9" s="302"/>
      <c r="M9" s="303"/>
    </row>
    <row r="10" spans="1:42" ht="35.25" customHeight="1">
      <c r="A10" s="247"/>
      <c r="B10" s="222" t="s">
        <v>91</v>
      </c>
      <c r="C10" s="223"/>
      <c r="D10" s="304">
        <f>SUM(I10:K11)</f>
        <v>0</v>
      </c>
      <c r="E10" s="305"/>
      <c r="F10" s="306" t="s">
        <v>60</v>
      </c>
      <c r="G10" s="307"/>
      <c r="H10" s="307"/>
      <c r="I10" s="308" t="s">
        <v>88</v>
      </c>
      <c r="J10" s="308"/>
      <c r="K10" s="308"/>
      <c r="L10" s="308"/>
      <c r="M10" s="309" t="s">
        <v>7</v>
      </c>
    </row>
    <row r="11" spans="1:42" ht="35.25" customHeight="1">
      <c r="A11" s="247"/>
      <c r="B11" s="224"/>
      <c r="C11" s="225"/>
      <c r="D11" s="310"/>
      <c r="E11" s="311"/>
      <c r="F11" s="312"/>
      <c r="G11" s="313"/>
      <c r="H11" s="313"/>
      <c r="I11" s="313"/>
      <c r="J11" s="313"/>
      <c r="K11" s="313"/>
      <c r="L11" s="313"/>
      <c r="M11" s="314" t="s">
        <v>134</v>
      </c>
    </row>
    <row r="12" spans="1:42" ht="66" customHeight="1">
      <c r="A12" s="247"/>
      <c r="B12" s="43" t="s">
        <v>52</v>
      </c>
      <c r="C12" s="44"/>
      <c r="D12" s="315"/>
      <c r="E12" s="316"/>
      <c r="F12" s="304"/>
      <c r="G12" s="317"/>
      <c r="H12" s="317"/>
      <c r="I12" s="317"/>
      <c r="J12" s="317"/>
      <c r="K12" s="317"/>
      <c r="L12" s="317"/>
      <c r="M12" s="318"/>
    </row>
    <row r="13" spans="1:42" ht="35.25" customHeight="1">
      <c r="A13" s="247"/>
      <c r="B13" s="230" t="s">
        <v>53</v>
      </c>
      <c r="C13" s="231"/>
      <c r="D13" s="319"/>
      <c r="E13" s="320"/>
      <c r="F13" s="299" t="s">
        <v>59</v>
      </c>
      <c r="G13" s="300"/>
      <c r="H13" s="300"/>
      <c r="I13" s="300"/>
      <c r="J13" s="300"/>
      <c r="K13" s="300"/>
      <c r="L13" s="300"/>
      <c r="M13" s="321"/>
    </row>
    <row r="14" spans="1:42" ht="35.25" customHeight="1" thickBot="1">
      <c r="A14" s="248"/>
      <c r="B14" s="232" t="s">
        <v>54</v>
      </c>
      <c r="C14" s="233"/>
      <c r="D14" s="322">
        <f>SUM(D8:E13)</f>
        <v>0</v>
      </c>
      <c r="E14" s="323"/>
      <c r="F14" s="324"/>
      <c r="G14" s="325"/>
      <c r="H14" s="325"/>
      <c r="I14" s="325"/>
      <c r="J14" s="325"/>
      <c r="K14" s="325"/>
      <c r="L14" s="325"/>
      <c r="M14" s="326"/>
    </row>
    <row r="15" spans="1:42" ht="18" customHeight="1" thickBot="1">
      <c r="A15" s="65"/>
      <c r="B15" s="42"/>
      <c r="C15" s="42"/>
      <c r="D15" s="327"/>
      <c r="E15" s="327"/>
      <c r="F15" s="328"/>
      <c r="G15" s="328"/>
      <c r="H15" s="328"/>
      <c r="I15" s="328"/>
      <c r="J15" s="328"/>
      <c r="K15" s="328"/>
      <c r="L15" s="328"/>
      <c r="M15" s="328"/>
    </row>
    <row r="16" spans="1:42" ht="35.25" customHeight="1">
      <c r="A16" s="244" t="s">
        <v>115</v>
      </c>
      <c r="B16" s="226" t="s">
        <v>101</v>
      </c>
      <c r="C16" s="46" t="s">
        <v>105</v>
      </c>
      <c r="D16" s="329"/>
      <c r="E16" s="330"/>
      <c r="F16" s="331" t="s">
        <v>100</v>
      </c>
      <c r="G16" s="331"/>
      <c r="H16" s="331"/>
      <c r="I16" s="331"/>
      <c r="J16" s="331"/>
      <c r="K16" s="331"/>
      <c r="L16" s="331"/>
      <c r="M16" s="332"/>
    </row>
    <row r="17" spans="1:13" ht="35.25" customHeight="1">
      <c r="A17" s="245"/>
      <c r="B17" s="227"/>
      <c r="C17" s="47" t="s">
        <v>106</v>
      </c>
      <c r="D17" s="333"/>
      <c r="E17" s="319"/>
      <c r="F17" s="334" t="s">
        <v>99</v>
      </c>
      <c r="G17" s="334"/>
      <c r="H17" s="334"/>
      <c r="I17" s="334"/>
      <c r="J17" s="334"/>
      <c r="K17" s="334"/>
      <c r="L17" s="334"/>
      <c r="M17" s="335"/>
    </row>
    <row r="18" spans="1:13" ht="18" customHeight="1">
      <c r="A18" s="245"/>
      <c r="B18" s="227"/>
      <c r="C18" s="234" t="s">
        <v>116</v>
      </c>
      <c r="D18" s="333"/>
      <c r="E18" s="319"/>
      <c r="F18" s="304"/>
      <c r="G18" s="317"/>
      <c r="H18" s="317"/>
      <c r="I18" s="317"/>
      <c r="J18" s="317"/>
      <c r="K18" s="317"/>
      <c r="L18" s="317"/>
      <c r="M18" s="318"/>
    </row>
    <row r="19" spans="1:13" ht="18" customHeight="1">
      <c r="A19" s="245"/>
      <c r="B19" s="227"/>
      <c r="C19" s="234"/>
      <c r="D19" s="333"/>
      <c r="E19" s="319"/>
      <c r="F19" s="310"/>
      <c r="G19" s="336"/>
      <c r="H19" s="336"/>
      <c r="I19" s="336"/>
      <c r="J19" s="336"/>
      <c r="K19" s="336"/>
      <c r="L19" s="336"/>
      <c r="M19" s="337"/>
    </row>
    <row r="20" spans="1:13" ht="18" customHeight="1">
      <c r="A20" s="245"/>
      <c r="B20" s="227"/>
      <c r="C20" s="234"/>
      <c r="D20" s="333"/>
      <c r="E20" s="319"/>
      <c r="F20" s="310"/>
      <c r="G20" s="336"/>
      <c r="H20" s="336"/>
      <c r="I20" s="336"/>
      <c r="J20" s="336"/>
      <c r="K20" s="336"/>
      <c r="L20" s="336"/>
      <c r="M20" s="337"/>
    </row>
    <row r="21" spans="1:13" ht="18" customHeight="1">
      <c r="A21" s="245"/>
      <c r="B21" s="227"/>
      <c r="C21" s="234"/>
      <c r="D21" s="333"/>
      <c r="E21" s="319"/>
      <c r="F21" s="310"/>
      <c r="G21" s="336"/>
      <c r="H21" s="336"/>
      <c r="I21" s="336"/>
      <c r="J21" s="336"/>
      <c r="K21" s="336"/>
      <c r="L21" s="336"/>
      <c r="M21" s="337"/>
    </row>
    <row r="22" spans="1:13" ht="18" customHeight="1">
      <c r="A22" s="245"/>
      <c r="B22" s="227"/>
      <c r="C22" s="234"/>
      <c r="D22" s="333"/>
      <c r="E22" s="319"/>
      <c r="F22" s="310"/>
      <c r="G22" s="336"/>
      <c r="H22" s="336"/>
      <c r="I22" s="336"/>
      <c r="J22" s="336"/>
      <c r="K22" s="336"/>
      <c r="L22" s="336"/>
      <c r="M22" s="337"/>
    </row>
    <row r="23" spans="1:13" ht="18" customHeight="1">
      <c r="A23" s="245"/>
      <c r="B23" s="227"/>
      <c r="C23" s="234"/>
      <c r="D23" s="333"/>
      <c r="E23" s="319"/>
      <c r="F23" s="310"/>
      <c r="G23" s="336"/>
      <c r="H23" s="336"/>
      <c r="I23" s="336"/>
      <c r="J23" s="336"/>
      <c r="K23" s="336"/>
      <c r="L23" s="336"/>
      <c r="M23" s="337"/>
    </row>
    <row r="24" spans="1:13" ht="18" customHeight="1">
      <c r="A24" s="245"/>
      <c r="B24" s="227"/>
      <c r="C24" s="234"/>
      <c r="D24" s="333"/>
      <c r="E24" s="319"/>
      <c r="F24" s="296"/>
      <c r="G24" s="297"/>
      <c r="H24" s="297"/>
      <c r="I24" s="297"/>
      <c r="J24" s="297"/>
      <c r="K24" s="297"/>
      <c r="L24" s="297"/>
      <c r="M24" s="298"/>
    </row>
    <row r="25" spans="1:13" ht="35.25" customHeight="1">
      <c r="A25" s="245"/>
      <c r="B25" s="227"/>
      <c r="C25" s="47" t="s">
        <v>107</v>
      </c>
      <c r="D25" s="333"/>
      <c r="E25" s="319"/>
      <c r="F25" s="334" t="s">
        <v>95</v>
      </c>
      <c r="G25" s="334"/>
      <c r="H25" s="334"/>
      <c r="I25" s="334"/>
      <c r="J25" s="334"/>
      <c r="K25" s="334"/>
      <c r="L25" s="334"/>
      <c r="M25" s="335"/>
    </row>
    <row r="26" spans="1:13" ht="35.25" customHeight="1">
      <c r="A26" s="245"/>
      <c r="B26" s="227"/>
      <c r="C26" s="47" t="s">
        <v>108</v>
      </c>
      <c r="D26" s="333"/>
      <c r="E26" s="319"/>
      <c r="F26" s="334" t="s">
        <v>98</v>
      </c>
      <c r="G26" s="334"/>
      <c r="H26" s="334"/>
      <c r="I26" s="334"/>
      <c r="J26" s="334"/>
      <c r="K26" s="334"/>
      <c r="L26" s="334"/>
      <c r="M26" s="335"/>
    </row>
    <row r="27" spans="1:13" ht="35.25" customHeight="1">
      <c r="A27" s="245"/>
      <c r="B27" s="227"/>
      <c r="C27" s="47" t="s">
        <v>109</v>
      </c>
      <c r="D27" s="333"/>
      <c r="E27" s="319"/>
      <c r="F27" s="334" t="s">
        <v>97</v>
      </c>
      <c r="G27" s="334"/>
      <c r="H27" s="334"/>
      <c r="I27" s="334"/>
      <c r="J27" s="334"/>
      <c r="K27" s="334"/>
      <c r="L27" s="334"/>
      <c r="M27" s="335"/>
    </row>
    <row r="28" spans="1:13" ht="35.25" customHeight="1">
      <c r="A28" s="245"/>
      <c r="B28" s="238" t="s">
        <v>102</v>
      </c>
      <c r="C28" s="48" t="s">
        <v>113</v>
      </c>
      <c r="D28" s="338"/>
      <c r="E28" s="339"/>
      <c r="F28" s="334" t="s">
        <v>96</v>
      </c>
      <c r="G28" s="334"/>
      <c r="H28" s="334"/>
      <c r="I28" s="334"/>
      <c r="J28" s="334"/>
      <c r="K28" s="334"/>
      <c r="L28" s="334"/>
      <c r="M28" s="335"/>
    </row>
    <row r="29" spans="1:13" ht="35.25" customHeight="1">
      <c r="A29" s="245"/>
      <c r="B29" s="239"/>
      <c r="C29" s="235" t="s">
        <v>110</v>
      </c>
      <c r="D29" s="304">
        <f>SUM(K29:K31)</f>
        <v>0</v>
      </c>
      <c r="E29" s="305"/>
      <c r="F29" s="306"/>
      <c r="G29" s="307"/>
      <c r="H29" s="340" t="s">
        <v>127</v>
      </c>
      <c r="I29" s="340"/>
      <c r="J29" s="340"/>
      <c r="K29" s="341"/>
      <c r="L29" s="342"/>
      <c r="M29" s="343" t="s">
        <v>112</v>
      </c>
    </row>
    <row r="30" spans="1:13" ht="35.25" customHeight="1">
      <c r="A30" s="245"/>
      <c r="B30" s="239"/>
      <c r="C30" s="236"/>
      <c r="D30" s="310"/>
      <c r="E30" s="311"/>
      <c r="F30" s="344"/>
      <c r="G30" s="345"/>
      <c r="H30" s="346" t="s">
        <v>126</v>
      </c>
      <c r="I30" s="346"/>
      <c r="J30" s="346"/>
      <c r="K30" s="347"/>
      <c r="L30" s="347"/>
      <c r="M30" s="348" t="s">
        <v>124</v>
      </c>
    </row>
    <row r="31" spans="1:13" ht="35.25" customHeight="1">
      <c r="A31" s="245"/>
      <c r="B31" s="239"/>
      <c r="C31" s="237"/>
      <c r="D31" s="296"/>
      <c r="E31" s="349"/>
      <c r="F31" s="350"/>
      <c r="G31" s="350"/>
      <c r="H31" s="350"/>
      <c r="I31" s="350"/>
      <c r="J31" s="296"/>
      <c r="K31" s="351"/>
      <c r="L31" s="352"/>
      <c r="M31" s="353" t="s">
        <v>112</v>
      </c>
    </row>
    <row r="32" spans="1:13" ht="38.25" customHeight="1">
      <c r="A32" s="245"/>
      <c r="B32" s="239"/>
      <c r="C32" s="249" t="s">
        <v>111</v>
      </c>
      <c r="D32" s="315"/>
      <c r="E32" s="316"/>
      <c r="F32" s="317"/>
      <c r="G32" s="317"/>
      <c r="H32" s="317"/>
      <c r="I32" s="317"/>
      <c r="J32" s="317"/>
      <c r="K32" s="317"/>
      <c r="L32" s="317"/>
      <c r="M32" s="318"/>
    </row>
    <row r="33" spans="1:13" ht="38.25" customHeight="1">
      <c r="A33" s="245"/>
      <c r="B33" s="239"/>
      <c r="C33" s="250"/>
      <c r="D33" s="352"/>
      <c r="E33" s="351"/>
      <c r="F33" s="297"/>
      <c r="G33" s="297"/>
      <c r="H33" s="297"/>
      <c r="I33" s="297"/>
      <c r="J33" s="297"/>
      <c r="K33" s="297"/>
      <c r="L33" s="297"/>
      <c r="M33" s="298"/>
    </row>
    <row r="34" spans="1:13" ht="35.25" customHeight="1">
      <c r="A34" s="245"/>
      <c r="B34" s="240"/>
      <c r="C34" s="47" t="s">
        <v>61</v>
      </c>
      <c r="D34" s="354"/>
      <c r="E34" s="352"/>
      <c r="F34" s="334"/>
      <c r="G34" s="334"/>
      <c r="H34" s="334"/>
      <c r="I34" s="334"/>
      <c r="J34" s="334"/>
      <c r="K34" s="334"/>
      <c r="L34" s="334"/>
      <c r="M34" s="335"/>
    </row>
    <row r="35" spans="1:13" ht="35.25" customHeight="1" thickBot="1">
      <c r="A35" s="246"/>
      <c r="B35" s="241" t="s">
        <v>54</v>
      </c>
      <c r="C35" s="242"/>
      <c r="D35" s="355">
        <f>SUM(D16:E34)</f>
        <v>0</v>
      </c>
      <c r="E35" s="324"/>
      <c r="F35" s="355"/>
      <c r="G35" s="355"/>
      <c r="H35" s="355"/>
      <c r="I35" s="355"/>
      <c r="J35" s="355"/>
      <c r="K35" s="355"/>
      <c r="L35" s="355"/>
      <c r="M35" s="356"/>
    </row>
  </sheetData>
  <mergeCells count="63">
    <mergeCell ref="A1:C1"/>
    <mergeCell ref="D29:E31"/>
    <mergeCell ref="A16:A35"/>
    <mergeCell ref="F18:M24"/>
    <mergeCell ref="A8:A14"/>
    <mergeCell ref="C32:C33"/>
    <mergeCell ref="D32:E33"/>
    <mergeCell ref="F32:M33"/>
    <mergeCell ref="F25:M25"/>
    <mergeCell ref="F26:M26"/>
    <mergeCell ref="F16:M16"/>
    <mergeCell ref="F17:M17"/>
    <mergeCell ref="D16:E16"/>
    <mergeCell ref="D17:E17"/>
    <mergeCell ref="D18:E24"/>
    <mergeCell ref="D25:E25"/>
    <mergeCell ref="B35:C35"/>
    <mergeCell ref="D27:E27"/>
    <mergeCell ref="D28:E28"/>
    <mergeCell ref="D34:E34"/>
    <mergeCell ref="D35:E35"/>
    <mergeCell ref="F31:J31"/>
    <mergeCell ref="K29:L29"/>
    <mergeCell ref="K31:L31"/>
    <mergeCell ref="F34:M34"/>
    <mergeCell ref="K30:L30"/>
    <mergeCell ref="H30:J30"/>
    <mergeCell ref="F30:G30"/>
    <mergeCell ref="H29:J29"/>
    <mergeCell ref="F29:G29"/>
    <mergeCell ref="F35:M35"/>
    <mergeCell ref="F27:M27"/>
    <mergeCell ref="F8:M8"/>
    <mergeCell ref="B16:B27"/>
    <mergeCell ref="D9:E9"/>
    <mergeCell ref="D13:E13"/>
    <mergeCell ref="D14:E14"/>
    <mergeCell ref="B9:C9"/>
    <mergeCell ref="B13:C13"/>
    <mergeCell ref="F14:M14"/>
    <mergeCell ref="B14:C14"/>
    <mergeCell ref="C18:C24"/>
    <mergeCell ref="D26:E26"/>
    <mergeCell ref="C29:C31"/>
    <mergeCell ref="B28:B34"/>
    <mergeCell ref="F28:M28"/>
    <mergeCell ref="F13:M13"/>
    <mergeCell ref="F7:M7"/>
    <mergeCell ref="B10:C11"/>
    <mergeCell ref="D10:E11"/>
    <mergeCell ref="D7:E7"/>
    <mergeCell ref="F11:H11"/>
    <mergeCell ref="I11:L11"/>
    <mergeCell ref="H5:M5"/>
    <mergeCell ref="B8:C8"/>
    <mergeCell ref="D8:E8"/>
    <mergeCell ref="D12:E12"/>
    <mergeCell ref="F12:M12"/>
    <mergeCell ref="B6:C6"/>
    <mergeCell ref="F9:G9"/>
    <mergeCell ref="F10:H10"/>
    <mergeCell ref="I10:L10"/>
    <mergeCell ref="A7:C7"/>
  </mergeCells>
  <phoneticPr fontId="1"/>
  <dataValidations count="1">
    <dataValidation type="list" allowBlank="1" showInputMessage="1" showErrorMessage="1" sqref="I10:J10" xr:uid="{418607A3-FAD6-4C38-8527-DC6C232B85C8}">
      <formula1>"　,19000"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E0F5-AAB3-4E47-A471-921D414FDDE8}">
  <dimension ref="A1:W57"/>
  <sheetViews>
    <sheetView view="pageBreakPreview" topLeftCell="A14" zoomScaleNormal="100" zoomScaleSheetLayoutView="100" zoomScalePageLayoutView="85" workbookViewId="0">
      <selection activeCell="E17" sqref="E17"/>
    </sheetView>
  </sheetViews>
  <sheetFormatPr defaultRowHeight="13.5"/>
  <cols>
    <col min="1" max="1" width="3.875" customWidth="1"/>
    <col min="2" max="2" width="3.5" customWidth="1"/>
    <col min="3" max="3" width="5.75" customWidth="1"/>
    <col min="4" max="7" width="3.5" customWidth="1"/>
    <col min="8" max="10" width="3.875" customWidth="1"/>
    <col min="11" max="11" width="6" customWidth="1"/>
    <col min="12" max="17" width="3.375" customWidth="1"/>
    <col min="18" max="18" width="2.75" customWidth="1"/>
    <col min="19" max="20" width="12.875" customWidth="1"/>
    <col min="21" max="21" width="7.25" customWidth="1"/>
    <col min="22" max="22" width="23.75" customWidth="1"/>
    <col min="23" max="23" width="20.625" customWidth="1"/>
  </cols>
  <sheetData>
    <row r="1" spans="1:23" ht="24.95" customHeight="1">
      <c r="A1" s="28" t="s">
        <v>123</v>
      </c>
      <c r="B1" s="45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T1" s="87" t="s">
        <v>167</v>
      </c>
      <c r="U1" s="92">
        <f>様式１!H3</f>
        <v>8</v>
      </c>
      <c r="V1" s="11" t="s">
        <v>168</v>
      </c>
    </row>
    <row r="2" spans="1:23" ht="18.75" customHeight="1">
      <c r="T2" s="119"/>
      <c r="U2" s="119"/>
      <c r="V2" s="119"/>
      <c r="W2" s="8"/>
    </row>
    <row r="3" spans="1:23" ht="26.25" customHeight="1">
      <c r="B3" s="153" t="s">
        <v>117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96"/>
    </row>
    <row r="4" spans="1:23" ht="12.75" customHeight="1"/>
    <row r="5" spans="1:23" ht="24" customHeight="1">
      <c r="N5" s="120" t="s">
        <v>121</v>
      </c>
      <c r="O5" s="120"/>
      <c r="P5" s="120"/>
      <c r="Q5" s="120"/>
      <c r="R5" s="120"/>
      <c r="S5" s="120"/>
      <c r="T5" s="126">
        <f>様式１!H6</f>
        <v>0</v>
      </c>
      <c r="U5" s="126"/>
      <c r="V5" s="126"/>
      <c r="W5" s="53"/>
    </row>
    <row r="6" spans="1:23" ht="20.25" customHeight="1">
      <c r="A6" s="64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9.25" customHeight="1">
      <c r="A7" s="73" t="s">
        <v>63</v>
      </c>
      <c r="B7" s="164" t="s" ph="1">
        <v>135</v>
      </c>
      <c r="C7" s="164"/>
      <c r="D7" s="164"/>
      <c r="E7" s="164"/>
      <c r="F7" s="164"/>
      <c r="G7" s="164"/>
      <c r="H7" s="164"/>
      <c r="I7" s="164"/>
      <c r="J7" s="164"/>
      <c r="K7" s="164" t="s">
        <v>64</v>
      </c>
      <c r="L7" s="164"/>
      <c r="M7" s="164"/>
      <c r="N7" s="164"/>
      <c r="O7" s="164"/>
      <c r="P7" s="164"/>
      <c r="Q7" s="164"/>
      <c r="R7" s="164"/>
      <c r="S7" s="164"/>
      <c r="T7" s="73" t="s">
        <v>65</v>
      </c>
      <c r="U7" s="162" t="s">
        <v>66</v>
      </c>
      <c r="V7" s="163"/>
      <c r="W7" s="42"/>
    </row>
    <row r="8" spans="1:23" ht="59.25" customHeight="1">
      <c r="A8" s="63" t="s">
        <v>67</v>
      </c>
      <c r="B8" s="165" ph="1"/>
      <c r="C8" s="165"/>
      <c r="D8" s="165"/>
      <c r="E8" s="165"/>
      <c r="F8" s="165"/>
      <c r="G8" s="165"/>
      <c r="H8" s="165"/>
      <c r="I8" s="165"/>
      <c r="J8" s="165"/>
      <c r="K8" s="165" ph="1"/>
      <c r="L8" s="165"/>
      <c r="M8" s="165"/>
      <c r="N8" s="165"/>
      <c r="O8" s="165"/>
      <c r="P8" s="165"/>
      <c r="Q8" s="165"/>
      <c r="R8" s="165"/>
      <c r="S8" s="165"/>
      <c r="T8" s="62"/>
      <c r="U8" s="149"/>
      <c r="V8" s="150"/>
      <c r="W8" s="5"/>
    </row>
    <row r="9" spans="1:23" ht="59.25" customHeight="1">
      <c r="A9" s="127" t="s">
        <v>68</v>
      </c>
      <c r="B9" s="165" ph="1"/>
      <c r="C9" s="165"/>
      <c r="D9" s="165"/>
      <c r="E9" s="165"/>
      <c r="F9" s="165"/>
      <c r="G9" s="165"/>
      <c r="H9" s="165"/>
      <c r="I9" s="165"/>
      <c r="J9" s="165"/>
      <c r="K9" s="165" ph="1"/>
      <c r="L9" s="165"/>
      <c r="M9" s="165"/>
      <c r="N9" s="165"/>
      <c r="O9" s="165"/>
      <c r="P9" s="165"/>
      <c r="Q9" s="165"/>
      <c r="R9" s="165"/>
      <c r="S9" s="165"/>
      <c r="T9" s="62"/>
      <c r="U9" s="149"/>
      <c r="V9" s="150"/>
      <c r="W9" s="5"/>
    </row>
    <row r="10" spans="1:23" ht="59.25" customHeight="1">
      <c r="A10" s="128"/>
      <c r="B10" s="165" ph="1"/>
      <c r="C10" s="165"/>
      <c r="D10" s="165"/>
      <c r="E10" s="165"/>
      <c r="F10" s="165"/>
      <c r="G10" s="165"/>
      <c r="H10" s="165"/>
      <c r="I10" s="165"/>
      <c r="J10" s="165"/>
      <c r="K10" s="165" ph="1"/>
      <c r="L10" s="165"/>
      <c r="M10" s="165"/>
      <c r="N10" s="165"/>
      <c r="O10" s="165"/>
      <c r="P10" s="165"/>
      <c r="Q10" s="165"/>
      <c r="R10" s="165"/>
      <c r="S10" s="165"/>
      <c r="T10" s="62"/>
      <c r="U10" s="149"/>
      <c r="V10" s="150"/>
      <c r="W10" s="5"/>
    </row>
    <row r="11" spans="1:23" ht="59.25" customHeight="1">
      <c r="A11" s="127" t="s">
        <v>69</v>
      </c>
      <c r="B11" s="165" ph="1"/>
      <c r="C11" s="165"/>
      <c r="D11" s="165"/>
      <c r="E11" s="165"/>
      <c r="F11" s="165"/>
      <c r="G11" s="165"/>
      <c r="H11" s="165"/>
      <c r="I11" s="165"/>
      <c r="J11" s="165"/>
      <c r="K11" s="165" ph="1"/>
      <c r="L11" s="165"/>
      <c r="M11" s="165"/>
      <c r="N11" s="165"/>
      <c r="O11" s="165"/>
      <c r="P11" s="165"/>
      <c r="Q11" s="165"/>
      <c r="R11" s="165"/>
      <c r="S11" s="165"/>
      <c r="T11" s="62"/>
      <c r="U11" s="149"/>
      <c r="V11" s="150"/>
      <c r="W11" s="5"/>
    </row>
    <row r="12" spans="1:23" ht="59.25" customHeight="1">
      <c r="A12" s="128"/>
      <c r="B12" s="165" ph="1"/>
      <c r="C12" s="165"/>
      <c r="D12" s="165"/>
      <c r="E12" s="165"/>
      <c r="F12" s="165"/>
      <c r="G12" s="165"/>
      <c r="H12" s="165"/>
      <c r="I12" s="165"/>
      <c r="J12" s="165"/>
      <c r="K12" s="165" ph="1"/>
      <c r="L12" s="165"/>
      <c r="M12" s="165"/>
      <c r="N12" s="165"/>
      <c r="O12" s="165"/>
      <c r="P12" s="165"/>
      <c r="Q12" s="165"/>
      <c r="R12" s="165"/>
      <c r="S12" s="165"/>
      <c r="T12" s="62"/>
      <c r="U12" s="149"/>
      <c r="V12" s="150"/>
      <c r="W12" s="5"/>
    </row>
    <row r="13" spans="1:23" ht="59.25" customHeight="1">
      <c r="A13" s="127" t="s">
        <v>70</v>
      </c>
      <c r="B13" s="165" ph="1"/>
      <c r="C13" s="165"/>
      <c r="D13" s="165"/>
      <c r="E13" s="165"/>
      <c r="F13" s="165"/>
      <c r="G13" s="165"/>
      <c r="H13" s="165"/>
      <c r="I13" s="165"/>
      <c r="J13" s="165"/>
      <c r="K13" s="165" ph="1"/>
      <c r="L13" s="165"/>
      <c r="M13" s="165"/>
      <c r="N13" s="165"/>
      <c r="O13" s="165"/>
      <c r="P13" s="165"/>
      <c r="Q13" s="165"/>
      <c r="R13" s="165"/>
      <c r="S13" s="165"/>
      <c r="T13" s="62"/>
      <c r="U13" s="149"/>
      <c r="V13" s="150"/>
      <c r="W13" s="5"/>
    </row>
    <row r="14" spans="1:23" ht="59.25" customHeight="1">
      <c r="A14" s="128"/>
      <c r="B14" s="165" ph="1"/>
      <c r="C14" s="165"/>
      <c r="D14" s="165"/>
      <c r="E14" s="165"/>
      <c r="F14" s="165"/>
      <c r="G14" s="165"/>
      <c r="H14" s="165"/>
      <c r="I14" s="165"/>
      <c r="J14" s="165"/>
      <c r="K14" s="165" ph="1"/>
      <c r="L14" s="165"/>
      <c r="M14" s="165"/>
      <c r="N14" s="165"/>
      <c r="O14" s="165"/>
      <c r="P14" s="165"/>
      <c r="Q14" s="165"/>
      <c r="R14" s="165"/>
      <c r="S14" s="165"/>
      <c r="T14" s="62"/>
      <c r="U14" s="149"/>
      <c r="V14" s="150"/>
      <c r="W14" s="5"/>
    </row>
    <row r="15" spans="1:23" ht="19.5" customHeight="1">
      <c r="A15" s="42"/>
      <c r="B15" s="50" ph="1"/>
      <c r="C15" s="50" ph="1"/>
      <c r="D15" s="50" ph="1"/>
      <c r="E15" s="50" ph="1"/>
      <c r="F15" s="50" ph="1"/>
      <c r="G15" s="50" ph="1"/>
      <c r="H15" s="50" ph="1"/>
      <c r="I15" s="50" ph="1"/>
      <c r="J15" s="50" ph="1"/>
      <c r="K15" s="50" ph="1"/>
      <c r="L15" s="50" ph="1"/>
      <c r="M15" s="50" ph="1"/>
      <c r="N15" s="50" ph="1"/>
      <c r="O15" s="50" ph="1"/>
      <c r="P15" s="50" ph="1"/>
      <c r="Q15" s="50" ph="1"/>
      <c r="R15" s="51"/>
      <c r="S15" s="51"/>
      <c r="T15" s="13"/>
      <c r="U15" s="13"/>
      <c r="V15" s="5"/>
      <c r="W15" s="5"/>
    </row>
    <row r="16" spans="1:23" ht="19.5" customHeight="1">
      <c r="A16" s="160" t="s">
        <v>169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3"/>
      <c r="V16" s="5"/>
      <c r="W16" s="5"/>
    </row>
    <row r="17" spans="1:23" ht="19.5" customHeight="1">
      <c r="A17" s="5" t="s">
        <v>171</v>
      </c>
      <c r="B17" s="9"/>
      <c r="C17" s="9"/>
      <c r="D17" s="9"/>
      <c r="E17" s="95">
        <f>様式１!H3</f>
        <v>8</v>
      </c>
      <c r="F17" s="161" t="s">
        <v>172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3"/>
      <c r="V17" s="5"/>
      <c r="W17" s="5"/>
    </row>
    <row r="18" spans="1:23" ht="19.5" customHeight="1">
      <c r="A18" s="121" t="s">
        <v>170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91"/>
      <c r="V18" s="8"/>
      <c r="W18" s="5"/>
    </row>
    <row r="19" spans="1:23" ht="44.25" customHeight="1">
      <c r="A19" s="132" t="s">
        <v>71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73" t="s">
        <v>74</v>
      </c>
      <c r="T19" s="73" t="s">
        <v>75</v>
      </c>
      <c r="U19" s="162" t="s">
        <v>62</v>
      </c>
      <c r="V19" s="163"/>
      <c r="W19" s="5"/>
    </row>
    <row r="20" spans="1:23" ht="21.75" customHeight="1">
      <c r="A20" s="133" t="s">
        <v>139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5"/>
      <c r="S20" s="130"/>
      <c r="T20" s="151"/>
      <c r="U20" s="145">
        <f>SUM(R20:T20)</f>
        <v>0</v>
      </c>
      <c r="V20" s="146"/>
      <c r="W20" s="5"/>
    </row>
    <row r="21" spans="1:23" ht="21.75" customHeight="1">
      <c r="A21" s="110"/>
      <c r="B21" s="9"/>
      <c r="C21" s="111"/>
      <c r="D21" s="9"/>
      <c r="E21" s="111"/>
      <c r="F21" s="125" t="s">
        <v>158</v>
      </c>
      <c r="G21" s="125"/>
      <c r="H21" s="125">
        <f>D50</f>
        <v>41</v>
      </c>
      <c r="I21" s="125"/>
      <c r="J21" s="9" t="s">
        <v>163</v>
      </c>
      <c r="K21" s="9"/>
      <c r="L21" s="9"/>
      <c r="M21" s="111"/>
      <c r="N21" s="111"/>
      <c r="O21" s="9"/>
      <c r="P21" s="111"/>
      <c r="Q21" s="9"/>
      <c r="R21" s="80"/>
      <c r="S21" s="144"/>
      <c r="T21" s="152"/>
      <c r="U21" s="147"/>
      <c r="V21" s="148"/>
      <c r="W21" s="5"/>
    </row>
    <row r="22" spans="1:23" ht="21.75" customHeight="1">
      <c r="A22" s="133" t="s">
        <v>140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5"/>
      <c r="S22" s="130"/>
      <c r="T22" s="130"/>
      <c r="U22" s="145">
        <f>SUM(R22:T22)</f>
        <v>0</v>
      </c>
      <c r="V22" s="146"/>
      <c r="W22" s="5"/>
    </row>
    <row r="23" spans="1:23" ht="21.75" customHeight="1">
      <c r="A23" s="123" t="s">
        <v>158</v>
      </c>
      <c r="B23" s="124"/>
      <c r="C23" s="112">
        <f>D51</f>
        <v>36</v>
      </c>
      <c r="D23" s="9" t="s">
        <v>156</v>
      </c>
      <c r="E23" s="111"/>
      <c r="F23" s="111"/>
      <c r="G23" s="111"/>
      <c r="H23" s="111" t="s">
        <v>157</v>
      </c>
      <c r="I23" s="9" t="s">
        <v>158</v>
      </c>
      <c r="J23" s="111"/>
      <c r="K23" s="97">
        <f>F51</f>
        <v>41</v>
      </c>
      <c r="L23" s="9" t="s">
        <v>183</v>
      </c>
      <c r="M23" s="111"/>
      <c r="N23" s="111"/>
      <c r="O23" s="9"/>
      <c r="P23" s="111"/>
      <c r="Q23" s="9"/>
      <c r="R23" s="80"/>
      <c r="S23" s="144"/>
      <c r="T23" s="144"/>
      <c r="U23" s="147"/>
      <c r="V23" s="148"/>
      <c r="W23" s="5"/>
    </row>
    <row r="24" spans="1:23" ht="21.75" customHeight="1">
      <c r="A24" s="133" t="s">
        <v>138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5"/>
      <c r="S24" s="130"/>
      <c r="T24" s="130"/>
      <c r="U24" s="145">
        <f>SUM(R24:T24)</f>
        <v>0</v>
      </c>
      <c r="V24" s="146"/>
      <c r="W24" s="5"/>
    </row>
    <row r="25" spans="1:23" ht="21.75" customHeight="1">
      <c r="A25" s="123" t="s">
        <v>158</v>
      </c>
      <c r="B25" s="124"/>
      <c r="C25" s="112">
        <f>D52</f>
        <v>31</v>
      </c>
      <c r="D25" s="9" t="s">
        <v>156</v>
      </c>
      <c r="E25" s="111"/>
      <c r="F25" s="111"/>
      <c r="G25" s="111"/>
      <c r="H25" s="111" t="s">
        <v>157</v>
      </c>
      <c r="I25" s="9" t="s">
        <v>158</v>
      </c>
      <c r="J25" s="111"/>
      <c r="K25" s="97">
        <f>F52</f>
        <v>36</v>
      </c>
      <c r="L25" s="9" t="s">
        <v>183</v>
      </c>
      <c r="M25" s="111"/>
      <c r="N25" s="111"/>
      <c r="O25" s="9"/>
      <c r="P25" s="111"/>
      <c r="Q25" s="9"/>
      <c r="R25" s="80"/>
      <c r="S25" s="144"/>
      <c r="T25" s="144"/>
      <c r="U25" s="147"/>
      <c r="V25" s="148"/>
      <c r="W25" s="5"/>
    </row>
    <row r="26" spans="1:23" ht="21.75" customHeight="1">
      <c r="A26" s="133" t="s">
        <v>141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5"/>
      <c r="S26" s="130"/>
      <c r="T26" s="130"/>
      <c r="U26" s="145">
        <f>SUM(R26:T26)</f>
        <v>0</v>
      </c>
      <c r="V26" s="146"/>
      <c r="W26" s="5"/>
    </row>
    <row r="27" spans="1:23" ht="21.75" customHeight="1">
      <c r="A27" s="123" t="s">
        <v>158</v>
      </c>
      <c r="B27" s="124"/>
      <c r="C27" s="112">
        <f>D53</f>
        <v>26</v>
      </c>
      <c r="D27" s="9" t="s">
        <v>156</v>
      </c>
      <c r="E27" s="111"/>
      <c r="F27" s="111"/>
      <c r="G27" s="111"/>
      <c r="H27" s="111" t="s">
        <v>157</v>
      </c>
      <c r="I27" s="9" t="s">
        <v>158</v>
      </c>
      <c r="J27" s="111"/>
      <c r="K27" s="97">
        <f>F53</f>
        <v>31</v>
      </c>
      <c r="L27" s="9" t="s">
        <v>184</v>
      </c>
      <c r="M27" s="111"/>
      <c r="N27" s="111"/>
      <c r="O27" s="9"/>
      <c r="P27" s="111"/>
      <c r="Q27" s="9"/>
      <c r="R27" s="80"/>
      <c r="S27" s="144"/>
      <c r="T27" s="144"/>
      <c r="U27" s="147"/>
      <c r="V27" s="148"/>
      <c r="W27" s="5"/>
    </row>
    <row r="28" spans="1:23" ht="21.75" customHeight="1">
      <c r="A28" s="133" t="s">
        <v>142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5"/>
      <c r="S28" s="130"/>
      <c r="T28" s="130"/>
      <c r="U28" s="145">
        <f>SUM(R28:T28)</f>
        <v>0</v>
      </c>
      <c r="V28" s="146"/>
      <c r="W28" s="5"/>
    </row>
    <row r="29" spans="1:23" ht="21.75" customHeight="1">
      <c r="A29" s="123" t="s">
        <v>158</v>
      </c>
      <c r="B29" s="124"/>
      <c r="C29" s="112">
        <f>D54</f>
        <v>21</v>
      </c>
      <c r="D29" s="9" t="s">
        <v>156</v>
      </c>
      <c r="E29" s="111"/>
      <c r="F29" s="111"/>
      <c r="G29" s="111"/>
      <c r="H29" s="111" t="s">
        <v>157</v>
      </c>
      <c r="I29" s="9" t="s">
        <v>158</v>
      </c>
      <c r="J29" s="111"/>
      <c r="K29" s="97">
        <f>F54</f>
        <v>26</v>
      </c>
      <c r="L29" s="9" t="s">
        <v>183</v>
      </c>
      <c r="M29" s="111"/>
      <c r="N29" s="111"/>
      <c r="O29" s="9"/>
      <c r="P29" s="111"/>
      <c r="Q29" s="9"/>
      <c r="R29" s="80"/>
      <c r="S29" s="144"/>
      <c r="T29" s="144"/>
      <c r="U29" s="147"/>
      <c r="V29" s="148"/>
      <c r="W29" s="5"/>
    </row>
    <row r="30" spans="1:23" ht="21.75" customHeight="1">
      <c r="A30" s="133" t="s">
        <v>143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5"/>
      <c r="S30" s="130"/>
      <c r="T30" s="130"/>
      <c r="U30" s="145">
        <f>SUM(R30:T30)</f>
        <v>0</v>
      </c>
      <c r="V30" s="146"/>
      <c r="W30" s="5"/>
    </row>
    <row r="31" spans="1:23" ht="21.75" customHeight="1">
      <c r="A31" s="123" t="s">
        <v>158</v>
      </c>
      <c r="B31" s="124"/>
      <c r="C31" s="86">
        <f>D55</f>
        <v>16</v>
      </c>
      <c r="D31" s="113" t="s">
        <v>156</v>
      </c>
      <c r="E31" s="114"/>
      <c r="F31" s="114"/>
      <c r="G31" s="114"/>
      <c r="H31" s="114" t="s">
        <v>157</v>
      </c>
      <c r="I31" s="113" t="s">
        <v>158</v>
      </c>
      <c r="J31" s="114"/>
      <c r="K31" s="115">
        <f>F55</f>
        <v>21</v>
      </c>
      <c r="L31" s="113" t="s">
        <v>183</v>
      </c>
      <c r="M31" s="114"/>
      <c r="N31" s="114"/>
      <c r="O31" s="113"/>
      <c r="P31" s="114"/>
      <c r="Q31" s="113"/>
      <c r="R31" s="116"/>
      <c r="S31" s="144"/>
      <c r="T31" s="144"/>
      <c r="U31" s="147"/>
      <c r="V31" s="148"/>
      <c r="W31" s="5"/>
    </row>
    <row r="32" spans="1:23" ht="21.75" customHeight="1">
      <c r="A32" s="133" t="s">
        <v>144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5"/>
      <c r="S32" s="130"/>
      <c r="T32" s="130"/>
      <c r="U32" s="145">
        <f>SUM(R32:T32)</f>
        <v>0</v>
      </c>
      <c r="V32" s="146"/>
      <c r="W32" s="5"/>
    </row>
    <row r="33" spans="1:23" ht="21.75" customHeight="1">
      <c r="A33" s="123" t="s">
        <v>158</v>
      </c>
      <c r="B33" s="124"/>
      <c r="C33" s="112">
        <f>D56</f>
        <v>11</v>
      </c>
      <c r="D33" s="9" t="s">
        <v>156</v>
      </c>
      <c r="E33" s="111"/>
      <c r="F33" s="111"/>
      <c r="G33" s="111"/>
      <c r="H33" s="111" t="s">
        <v>157</v>
      </c>
      <c r="I33" s="9" t="s">
        <v>158</v>
      </c>
      <c r="J33" s="111"/>
      <c r="K33" s="97">
        <f>F56</f>
        <v>16</v>
      </c>
      <c r="L33" s="9" t="s">
        <v>183</v>
      </c>
      <c r="M33" s="111"/>
      <c r="N33" s="111"/>
      <c r="O33" s="9"/>
      <c r="P33" s="111"/>
      <c r="Q33" s="9"/>
      <c r="R33" s="80"/>
      <c r="S33" s="144"/>
      <c r="T33" s="144"/>
      <c r="U33" s="147"/>
      <c r="V33" s="148"/>
      <c r="W33" s="5"/>
    </row>
    <row r="34" spans="1:23" ht="21.75" customHeight="1">
      <c r="A34" s="133" t="s">
        <v>145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5"/>
      <c r="S34" s="130"/>
      <c r="T34" s="130"/>
      <c r="U34" s="145">
        <f>SUM(R34:T34)</f>
        <v>0</v>
      </c>
      <c r="V34" s="146"/>
      <c r="W34" s="5"/>
    </row>
    <row r="35" spans="1:23" ht="21.75" customHeight="1" thickBot="1">
      <c r="A35" s="106"/>
      <c r="B35" s="107"/>
      <c r="C35" s="108"/>
      <c r="D35" s="107"/>
      <c r="E35" s="108"/>
      <c r="F35" s="129" t="s">
        <v>158</v>
      </c>
      <c r="G35" s="129"/>
      <c r="H35" s="129">
        <f>D57</f>
        <v>11</v>
      </c>
      <c r="I35" s="129"/>
      <c r="J35" s="107" t="s">
        <v>164</v>
      </c>
      <c r="K35" s="107"/>
      <c r="L35" s="107"/>
      <c r="M35" s="108"/>
      <c r="N35" s="108"/>
      <c r="O35" s="107"/>
      <c r="P35" s="108"/>
      <c r="Q35" s="107"/>
      <c r="R35" s="109"/>
      <c r="S35" s="131"/>
      <c r="T35" s="131"/>
      <c r="U35" s="155"/>
      <c r="V35" s="156"/>
      <c r="W35" s="5"/>
    </row>
    <row r="36" spans="1:23" ht="40.5" customHeight="1" thickTop="1">
      <c r="A36" s="141" t="s">
        <v>72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3"/>
      <c r="S36" s="98">
        <f>SUM(S20:S34)</f>
        <v>0</v>
      </c>
      <c r="T36" s="98">
        <f>SUM(T20:T34)</f>
        <v>0</v>
      </c>
      <c r="U36" s="157">
        <f>SUM(R36:T36)</f>
        <v>0</v>
      </c>
      <c r="V36" s="158"/>
      <c r="W36" s="5"/>
    </row>
    <row r="37" spans="1:23" ht="12.75" customHeight="1" thickBo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60"/>
      <c r="T37" s="60"/>
      <c r="U37" s="60"/>
      <c r="V37" s="61"/>
      <c r="W37" s="5"/>
    </row>
    <row r="38" spans="1:23" ht="33.75" customHeight="1" thickBot="1">
      <c r="A38" s="136" t="s">
        <v>73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8"/>
      <c r="S38" s="139"/>
      <c r="T38" s="140"/>
      <c r="U38" s="137" t="s">
        <v>76</v>
      </c>
      <c r="V38" s="159"/>
    </row>
    <row r="39" spans="1:23" ht="24.95" customHeight="1">
      <c r="A39" s="42"/>
      <c r="B39" s="50" ph="1"/>
      <c r="C39" s="50" ph="1"/>
      <c r="D39" s="50" ph="1"/>
      <c r="E39" s="50" ph="1"/>
      <c r="F39" s="50" ph="1"/>
      <c r="G39" s="50" ph="1"/>
      <c r="H39" s="50" ph="1"/>
      <c r="I39" s="50" ph="1"/>
      <c r="J39" s="50" ph="1"/>
      <c r="K39" s="50" ph="1"/>
      <c r="L39" s="50" ph="1"/>
      <c r="M39" s="50" ph="1"/>
      <c r="N39" s="50" ph="1"/>
      <c r="O39" s="50" ph="1"/>
      <c r="P39" s="50" ph="1"/>
      <c r="Q39" s="50" ph="1"/>
      <c r="R39" s="51"/>
      <c r="S39" s="51"/>
      <c r="T39" s="51"/>
      <c r="U39" s="51"/>
      <c r="V39" s="5"/>
    </row>
    <row r="40" spans="1:23" ht="24.95" customHeight="1">
      <c r="A40" s="42"/>
      <c r="B40" s="50" ph="1"/>
      <c r="C40" s="50" ph="1"/>
      <c r="D40" s="50" ph="1"/>
      <c r="E40" s="50" ph="1"/>
      <c r="F40" s="50" ph="1"/>
      <c r="G40" s="50" ph="1"/>
      <c r="H40" s="50" ph="1"/>
      <c r="I40" s="50" ph="1"/>
      <c r="J40" s="50" ph="1"/>
      <c r="K40" s="50" ph="1"/>
      <c r="L40" s="50" ph="1"/>
      <c r="M40" s="50" ph="1"/>
      <c r="N40" s="50" ph="1"/>
      <c r="O40" s="50" ph="1"/>
      <c r="P40" s="50" ph="1"/>
      <c r="Q40" s="50" ph="1"/>
      <c r="R40" s="51"/>
      <c r="S40" s="51"/>
      <c r="T40" s="51"/>
      <c r="U40" s="51"/>
      <c r="V40" s="5"/>
      <c r="W40" s="52"/>
    </row>
    <row r="41" spans="1:23" ht="24.95" customHeight="1">
      <c r="A41" s="42"/>
      <c r="B41" s="50" ph="1"/>
      <c r="C41" s="50" ph="1"/>
      <c r="D41" s="50" ph="1"/>
      <c r="E41" s="50" ph="1"/>
      <c r="F41" s="50" ph="1"/>
      <c r="G41" s="50" ph="1"/>
      <c r="H41" s="50" ph="1"/>
      <c r="I41" s="50" ph="1"/>
      <c r="J41" s="50" ph="1"/>
      <c r="K41" s="50" ph="1"/>
      <c r="L41" s="50" ph="1"/>
      <c r="M41" s="50" ph="1"/>
      <c r="N41" s="50" ph="1"/>
      <c r="O41" s="50" ph="1"/>
      <c r="P41" s="50" ph="1"/>
      <c r="Q41" s="50" ph="1"/>
      <c r="R41" s="51"/>
      <c r="S41" s="51"/>
      <c r="T41" s="51"/>
      <c r="U41" s="51"/>
      <c r="V41" s="5"/>
      <c r="W41" s="52"/>
    </row>
    <row r="42" spans="1:23" ht="24.95" customHeight="1">
      <c r="A42" s="42"/>
      <c r="B42" s="50" ph="1"/>
      <c r="C42" s="50" ph="1"/>
      <c r="D42" s="50" ph="1"/>
      <c r="E42" s="50" ph="1"/>
      <c r="F42" s="50" ph="1"/>
      <c r="G42" s="50" ph="1"/>
      <c r="H42" s="50" ph="1"/>
      <c r="I42" s="50" ph="1"/>
      <c r="J42" s="50" ph="1"/>
      <c r="K42" s="50" ph="1"/>
      <c r="L42" s="50" ph="1"/>
      <c r="M42" s="50" ph="1"/>
      <c r="N42" s="50" ph="1"/>
      <c r="O42" s="50" ph="1"/>
      <c r="P42" s="50" ph="1"/>
      <c r="Q42" s="50" ph="1"/>
      <c r="R42" s="51"/>
      <c r="S42" s="51"/>
      <c r="T42" s="51"/>
      <c r="U42" s="51"/>
      <c r="V42" s="5"/>
    </row>
    <row r="43" spans="1:23" ht="24.95" customHeight="1">
      <c r="A43" s="42"/>
      <c r="B43" s="50" ph="1"/>
      <c r="C43" s="50" ph="1"/>
      <c r="D43" s="50" ph="1"/>
      <c r="E43" s="50" ph="1"/>
      <c r="F43" s="50" ph="1"/>
      <c r="G43" s="50" ph="1"/>
      <c r="H43" s="50" ph="1"/>
      <c r="I43" s="50" ph="1"/>
      <c r="J43" s="50" ph="1"/>
      <c r="K43" s="50" ph="1"/>
      <c r="L43" s="50" ph="1"/>
      <c r="M43" s="50" ph="1"/>
      <c r="N43" s="50" ph="1"/>
      <c r="O43" s="50" ph="1"/>
      <c r="P43" s="50" ph="1"/>
      <c r="Q43" s="50" ph="1"/>
      <c r="R43" s="51"/>
      <c r="S43" s="51"/>
      <c r="T43" s="51"/>
      <c r="U43" s="51"/>
      <c r="V43" s="5"/>
    </row>
    <row r="44" spans="1:23" ht="24.95" customHeight="1">
      <c r="A44" s="42"/>
      <c r="B44" s="50" ph="1"/>
      <c r="C44" s="50" ph="1"/>
      <c r="D44" s="50" ph="1"/>
      <c r="E44" s="50" ph="1"/>
      <c r="F44" s="50" ph="1"/>
      <c r="G44" s="50" ph="1"/>
      <c r="H44" s="50" ph="1"/>
      <c r="I44" s="50" ph="1"/>
      <c r="J44" s="50" ph="1"/>
      <c r="K44" s="50" ph="1"/>
      <c r="L44" s="50" ph="1"/>
      <c r="M44" s="50" ph="1"/>
      <c r="N44" s="50" ph="1"/>
      <c r="O44" s="50" ph="1"/>
      <c r="P44" s="50" ph="1"/>
      <c r="Q44" s="50" ph="1"/>
      <c r="R44" s="51"/>
      <c r="S44" s="51"/>
      <c r="T44" s="51"/>
      <c r="U44" s="51"/>
      <c r="V44" s="5"/>
    </row>
    <row r="45" spans="1:23" ht="24.95" customHeight="1">
      <c r="A45" s="42"/>
      <c r="B45" s="50" ph="1"/>
      <c r="C45" s="50" ph="1"/>
      <c r="D45" s="50" ph="1"/>
      <c r="E45" s="50" ph="1"/>
      <c r="F45" s="50" ph="1"/>
      <c r="G45" s="50" ph="1"/>
      <c r="H45" s="50" ph="1"/>
      <c r="I45" s="50" ph="1"/>
      <c r="J45" s="50" ph="1"/>
      <c r="K45" s="50" ph="1"/>
      <c r="L45" s="50" ph="1"/>
      <c r="M45" s="50" ph="1"/>
      <c r="N45" s="50" ph="1"/>
      <c r="O45" s="50" ph="1"/>
      <c r="P45" s="50" ph="1"/>
      <c r="Q45" s="50" ph="1"/>
      <c r="R45" s="51"/>
      <c r="S45" s="51"/>
      <c r="T45" s="51"/>
      <c r="U45" s="51"/>
      <c r="V45" s="5"/>
    </row>
    <row r="46" spans="1:23" ht="24">
      <c r="A46" s="42"/>
      <c r="B46" s="50" ph="1"/>
      <c r="C46" s="50" ph="1"/>
      <c r="D46" s="50" ph="1"/>
      <c r="E46" s="50" ph="1"/>
      <c r="F46" s="50" ph="1"/>
      <c r="G46" s="50" ph="1"/>
      <c r="H46" s="50" ph="1"/>
      <c r="I46" s="50" ph="1"/>
      <c r="J46" s="50" ph="1"/>
      <c r="K46" s="50" ph="1"/>
      <c r="L46" s="50" ph="1"/>
      <c r="M46" s="50" ph="1"/>
      <c r="N46" s="50" ph="1"/>
      <c r="O46" s="50" ph="1"/>
      <c r="P46" s="50" ph="1"/>
      <c r="Q46" s="50" ph="1"/>
      <c r="R46" s="51"/>
      <c r="S46" s="51"/>
      <c r="T46" s="51"/>
      <c r="U46" s="51"/>
      <c r="V46" s="5"/>
    </row>
    <row r="47" spans="1:23" ht="24">
      <c r="A47" s="42"/>
      <c r="B47" s="50" ph="1"/>
      <c r="C47" s="50" ph="1"/>
      <c r="D47" s="50" ph="1"/>
      <c r="E47" s="50" ph="1"/>
      <c r="F47" s="50" ph="1"/>
      <c r="G47" s="50" ph="1"/>
      <c r="H47" s="50" ph="1"/>
      <c r="I47" s="50" ph="1"/>
      <c r="J47" s="50" ph="1"/>
      <c r="K47" s="50" ph="1"/>
      <c r="L47" s="50" ph="1"/>
      <c r="M47" s="50" ph="1"/>
      <c r="N47" s="50" ph="1"/>
      <c r="O47" s="50" ph="1"/>
      <c r="P47" s="50" ph="1"/>
      <c r="Q47" s="50" ph="1"/>
      <c r="R47" s="51"/>
      <c r="S47" s="51"/>
      <c r="T47" s="51"/>
      <c r="U47" s="51"/>
      <c r="V47" s="5"/>
    </row>
    <row r="48" spans="1:23" ht="24">
      <c r="A48" s="42"/>
      <c r="B48" s="50" ph="1"/>
      <c r="C48" s="50" ph="1"/>
      <c r="D48" s="50" ph="1"/>
      <c r="E48" s="50" ph="1"/>
      <c r="F48" s="50" ph="1"/>
      <c r="G48" s="50" ph="1"/>
      <c r="H48" s="50" ph="1"/>
      <c r="I48" s="50" ph="1"/>
      <c r="J48" s="50" ph="1"/>
      <c r="K48" s="50" ph="1"/>
      <c r="L48" s="50" ph="1"/>
      <c r="M48" s="50" ph="1"/>
      <c r="N48" s="50" ph="1"/>
      <c r="O48" s="50" ph="1"/>
      <c r="P48" s="50" ph="1"/>
      <c r="Q48" s="50" ph="1"/>
      <c r="R48" s="51"/>
      <c r="S48" s="51"/>
      <c r="T48" s="51"/>
      <c r="U48" s="51"/>
      <c r="V48" s="5"/>
    </row>
    <row r="49" spans="1:22" ht="24">
      <c r="A49" s="154" t="s">
        <v>173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50" ph="1"/>
      <c r="O49" s="50" ph="1"/>
      <c r="P49" s="50" ph="1"/>
      <c r="Q49" s="50" ph="1"/>
      <c r="R49" s="51"/>
      <c r="S49" s="51"/>
      <c r="T49" s="51"/>
      <c r="U49" s="51"/>
      <c r="V49" s="5"/>
    </row>
    <row r="50" spans="1:22">
      <c r="A50" t="s">
        <v>174</v>
      </c>
      <c r="D50">
        <f>33+様式１!H3</f>
        <v>41</v>
      </c>
    </row>
    <row r="51" spans="1:22" ht="14.25">
      <c r="A51" t="s">
        <v>175</v>
      </c>
      <c r="B51" s="8"/>
      <c r="C51" s="8"/>
      <c r="D51">
        <f>28+様式１!H3</f>
        <v>36</v>
      </c>
      <c r="E51" s="8"/>
      <c r="F51">
        <f>33+様式１!H3</f>
        <v>41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5"/>
      <c r="R51" s="5"/>
      <c r="S51" s="5"/>
    </row>
    <row r="52" spans="1:22" ht="14.25">
      <c r="A52" t="s">
        <v>176</v>
      </c>
      <c r="B52" s="5"/>
      <c r="C52" s="5"/>
      <c r="D52">
        <f>23+様式１!H3</f>
        <v>31</v>
      </c>
      <c r="E52" s="5"/>
      <c r="F52">
        <f>28+様式１!H3</f>
        <v>36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6"/>
      <c r="R52" s="6"/>
      <c r="S52" s="6"/>
      <c r="T52" s="52"/>
      <c r="U52" s="52"/>
      <c r="V52" s="52"/>
    </row>
    <row r="53" spans="1:22" ht="14.25">
      <c r="A53" t="s">
        <v>177</v>
      </c>
      <c r="B53" s="5"/>
      <c r="C53" s="5"/>
      <c r="D53">
        <f>18+様式１!H3</f>
        <v>26</v>
      </c>
      <c r="E53" s="5"/>
      <c r="F53">
        <f>23+様式１!H3</f>
        <v>31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6"/>
      <c r="R53" s="6"/>
      <c r="S53" s="6"/>
      <c r="T53" s="52"/>
      <c r="U53" s="52"/>
      <c r="V53" s="52"/>
    </row>
    <row r="54" spans="1:22" ht="23.25">
      <c r="A54" t="s">
        <v>178</v>
      </c>
      <c r="B54" ph="1"/>
      <c r="C54" ph="1"/>
      <c r="D54">
        <f>13+様式１!H3</f>
        <v>21</v>
      </c>
      <c r="E54" ph="1"/>
      <c r="F54">
        <f>18+様式１!H3</f>
        <v>26</v>
      </c>
      <c r="G54" ph="1"/>
      <c r="H54" ph="1"/>
      <c r="I54" ph="1"/>
      <c r="J54" ph="1"/>
      <c r="K54" ph="1"/>
      <c r="L54" ph="1"/>
      <c r="M54" ph="1"/>
      <c r="N54" ph="1"/>
      <c r="O54" ph="1"/>
      <c r="P54" ph="1"/>
      <c r="Q54" ph="1"/>
    </row>
    <row r="55" spans="1:22" ht="23.25">
      <c r="A55" t="s">
        <v>179</v>
      </c>
      <c r="B55" ph="1"/>
      <c r="C55" ph="1"/>
      <c r="D55">
        <f>8+様式１!H3</f>
        <v>16</v>
      </c>
      <c r="E55" ph="1"/>
      <c r="F55">
        <f>13+様式１!H3</f>
        <v>21</v>
      </c>
      <c r="G55" ph="1"/>
      <c r="H55" ph="1"/>
      <c r="I55" ph="1"/>
      <c r="J55" ph="1"/>
      <c r="K55" ph="1"/>
      <c r="L55" ph="1"/>
      <c r="M55" ph="1"/>
      <c r="N55" ph="1"/>
      <c r="O55" ph="1"/>
      <c r="P55" ph="1"/>
      <c r="Q55" ph="1"/>
    </row>
    <row r="56" spans="1:22">
      <c r="A56" t="s">
        <v>180</v>
      </c>
      <c r="D56">
        <f>3+様式１!H3</f>
        <v>11</v>
      </c>
      <c r="F56">
        <f>8+様式１!H3</f>
        <v>16</v>
      </c>
    </row>
    <row r="57" spans="1:22">
      <c r="A57" t="s">
        <v>181</v>
      </c>
      <c r="D57">
        <f>3+様式１!H3</f>
        <v>11</v>
      </c>
    </row>
  </sheetData>
  <mergeCells count="84">
    <mergeCell ref="K10:S10"/>
    <mergeCell ref="K11:S11"/>
    <mergeCell ref="K12:S12"/>
    <mergeCell ref="K13:S13"/>
    <mergeCell ref="K14:S14"/>
    <mergeCell ref="B10:J10"/>
    <mergeCell ref="B11:J11"/>
    <mergeCell ref="B12:J12"/>
    <mergeCell ref="B13:J13"/>
    <mergeCell ref="B14:J14"/>
    <mergeCell ref="B7:J7"/>
    <mergeCell ref="K7:S7"/>
    <mergeCell ref="B8:J8"/>
    <mergeCell ref="K8:S8"/>
    <mergeCell ref="B9:J9"/>
    <mergeCell ref="K9:S9"/>
    <mergeCell ref="B3:V3"/>
    <mergeCell ref="A49:M49"/>
    <mergeCell ref="U34:V35"/>
    <mergeCell ref="U36:V36"/>
    <mergeCell ref="U38:V38"/>
    <mergeCell ref="A16:T16"/>
    <mergeCell ref="F17:T17"/>
    <mergeCell ref="U12:V12"/>
    <mergeCell ref="U13:V13"/>
    <mergeCell ref="U14:V14"/>
    <mergeCell ref="U20:V21"/>
    <mergeCell ref="U19:V19"/>
    <mergeCell ref="U7:V7"/>
    <mergeCell ref="U8:V8"/>
    <mergeCell ref="U9:V9"/>
    <mergeCell ref="U10:V10"/>
    <mergeCell ref="U28:V29"/>
    <mergeCell ref="U30:V31"/>
    <mergeCell ref="U32:V33"/>
    <mergeCell ref="S26:S27"/>
    <mergeCell ref="T26:T27"/>
    <mergeCell ref="A38:R38"/>
    <mergeCell ref="S38:T38"/>
    <mergeCell ref="A24:R24"/>
    <mergeCell ref="A36:R36"/>
    <mergeCell ref="A26:R26"/>
    <mergeCell ref="A28:R28"/>
    <mergeCell ref="A30:R30"/>
    <mergeCell ref="A32:R32"/>
    <mergeCell ref="A34:R34"/>
    <mergeCell ref="A27:B27"/>
    <mergeCell ref="A29:B29"/>
    <mergeCell ref="A31:B31"/>
    <mergeCell ref="S24:S25"/>
    <mergeCell ref="T24:T25"/>
    <mergeCell ref="S32:S33"/>
    <mergeCell ref="T32:T33"/>
    <mergeCell ref="F35:G35"/>
    <mergeCell ref="H35:I35"/>
    <mergeCell ref="S34:S35"/>
    <mergeCell ref="T34:T35"/>
    <mergeCell ref="A19:R19"/>
    <mergeCell ref="A20:R20"/>
    <mergeCell ref="A22:R22"/>
    <mergeCell ref="S28:S29"/>
    <mergeCell ref="T28:T29"/>
    <mergeCell ref="S30:S31"/>
    <mergeCell ref="T30:T31"/>
    <mergeCell ref="S20:S21"/>
    <mergeCell ref="T20:T21"/>
    <mergeCell ref="S22:S23"/>
    <mergeCell ref="T22:T23"/>
    <mergeCell ref="T2:V2"/>
    <mergeCell ref="N5:S5"/>
    <mergeCell ref="A18:T18"/>
    <mergeCell ref="A33:B33"/>
    <mergeCell ref="F21:G21"/>
    <mergeCell ref="H21:I21"/>
    <mergeCell ref="A23:B23"/>
    <mergeCell ref="A25:B25"/>
    <mergeCell ref="T5:V5"/>
    <mergeCell ref="A9:A10"/>
    <mergeCell ref="A11:A12"/>
    <mergeCell ref="A13:A14"/>
    <mergeCell ref="U22:V23"/>
    <mergeCell ref="U24:V25"/>
    <mergeCell ref="U26:V27"/>
    <mergeCell ref="U11:V11"/>
  </mergeCells>
  <phoneticPr fontId="26" alignment="center"/>
  <pageMargins left="0.70866141732283472" right="0.70866141732283472" top="0.74803149606299213" bottom="0.74803149606299213" header="0.31496062992125984" footer="0.31496062992125984"/>
  <pageSetup paperSize="9" scale="68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BF1E-31C5-4681-AFA1-0B9AAD4DE33D}">
  <dimension ref="A1:AP39"/>
  <sheetViews>
    <sheetView view="pageBreakPreview" zoomScale="60" zoomScaleNormal="100" zoomScalePageLayoutView="89" workbookViewId="0">
      <selection activeCell="R11" sqref="R11"/>
    </sheetView>
  </sheetViews>
  <sheetFormatPr defaultRowHeight="13.5"/>
  <cols>
    <col min="1" max="1" width="5.5" customWidth="1"/>
    <col min="2" max="2" width="5.75" customWidth="1"/>
    <col min="3" max="3" width="20.625" customWidth="1"/>
    <col min="5" max="5" width="9.25" customWidth="1"/>
    <col min="6" max="6" width="11.625" customWidth="1"/>
    <col min="7" max="7" width="2.25" customWidth="1"/>
    <col min="8" max="8" width="17.75" customWidth="1"/>
    <col min="9" max="9" width="8.875" customWidth="1"/>
    <col min="10" max="10" width="2.25" customWidth="1"/>
    <col min="11" max="11" width="9.125" customWidth="1"/>
    <col min="12" max="12" width="8.25" customWidth="1"/>
    <col min="13" max="13" width="13.625" customWidth="1"/>
  </cols>
  <sheetData>
    <row r="1" spans="1:42" ht="28.5" customHeight="1">
      <c r="A1" s="243" t="s">
        <v>132</v>
      </c>
      <c r="B1" s="280"/>
      <c r="C1" s="280"/>
    </row>
    <row r="2" spans="1:42" ht="12" customHeight="1"/>
    <row r="3" spans="1:42" ht="36" customHeight="1">
      <c r="A3" s="84"/>
      <c r="B3" s="84"/>
      <c r="C3" s="85" t="s">
        <v>160</v>
      </c>
      <c r="D3" s="94">
        <f>様式１!H3</f>
        <v>8</v>
      </c>
      <c r="E3" s="84" t="s">
        <v>159</v>
      </c>
      <c r="F3" s="84"/>
      <c r="G3" s="84"/>
      <c r="H3" s="84"/>
      <c r="I3" s="84"/>
      <c r="J3" s="84"/>
      <c r="K3" s="84"/>
      <c r="L3" s="84"/>
      <c r="M3" s="84"/>
    </row>
    <row r="4" spans="1:42" ht="12" customHeight="1"/>
    <row r="5" spans="1:42" ht="27" customHeight="1">
      <c r="D5" s="64"/>
      <c r="E5" s="291"/>
      <c r="F5" s="291"/>
      <c r="G5" s="291"/>
      <c r="H5" s="251" t="s">
        <v>188</v>
      </c>
      <c r="I5" s="251"/>
      <c r="J5" s="117"/>
      <c r="K5" s="290">
        <f>様式１!H6</f>
        <v>0</v>
      </c>
      <c r="L5" s="290"/>
      <c r="M5" s="290"/>
    </row>
    <row r="6" spans="1:42" ht="17.25" customHeight="1">
      <c r="E6" s="45"/>
      <c r="H6" s="55"/>
      <c r="I6" s="55"/>
      <c r="J6" s="55"/>
      <c r="K6" s="55"/>
      <c r="L6" s="55"/>
      <c r="M6" s="55"/>
    </row>
    <row r="7" spans="1:42" ht="25.5" customHeight="1">
      <c r="D7" s="64"/>
      <c r="E7" s="292"/>
      <c r="F7" s="292"/>
      <c r="G7" s="292"/>
      <c r="H7" s="251" t="s">
        <v>189</v>
      </c>
      <c r="I7" s="252"/>
      <c r="J7" s="118"/>
      <c r="K7" s="290">
        <f>様式１!H8</f>
        <v>0</v>
      </c>
      <c r="L7" s="290"/>
      <c r="M7" s="290"/>
    </row>
    <row r="8" spans="1:42" ht="29.25" customHeight="1" thickBot="1">
      <c r="A8" s="289" t="s">
        <v>118</v>
      </c>
      <c r="B8" s="289"/>
      <c r="C8" s="289"/>
      <c r="D8" s="289"/>
      <c r="E8" s="289"/>
      <c r="F8" s="289"/>
      <c r="G8" s="289"/>
      <c r="H8" s="289"/>
      <c r="I8" s="9"/>
      <c r="J8" s="9"/>
      <c r="K8" s="9"/>
      <c r="L8" s="9"/>
      <c r="M8" s="9"/>
    </row>
    <row r="9" spans="1:42" s="49" customFormat="1" ht="35.25" customHeight="1" thickBot="1">
      <c r="A9" s="136" t="s">
        <v>51</v>
      </c>
      <c r="B9" s="137"/>
      <c r="C9" s="138"/>
      <c r="D9" s="285" t="s">
        <v>78</v>
      </c>
      <c r="E9" s="286"/>
      <c r="F9" s="287" t="s">
        <v>56</v>
      </c>
      <c r="G9" s="287"/>
      <c r="H9" s="287"/>
      <c r="I9" s="287"/>
      <c r="J9" s="287"/>
      <c r="K9" s="287"/>
      <c r="L9" s="287"/>
      <c r="M9" s="288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ht="33" customHeight="1">
      <c r="A10" s="266" t="s">
        <v>114</v>
      </c>
      <c r="B10" s="274" t="s">
        <v>104</v>
      </c>
      <c r="C10" s="275"/>
      <c r="D10" s="357"/>
      <c r="E10" s="358"/>
      <c r="F10" s="359" t="s">
        <v>103</v>
      </c>
      <c r="G10" s="360"/>
      <c r="H10" s="360"/>
      <c r="I10" s="360"/>
      <c r="J10" s="360"/>
      <c r="K10" s="360"/>
      <c r="L10" s="360"/>
      <c r="M10" s="361"/>
    </row>
    <row r="11" spans="1:42" ht="32.25" customHeight="1">
      <c r="A11" s="272"/>
      <c r="B11" s="276" t="s">
        <v>90</v>
      </c>
      <c r="C11" s="277"/>
      <c r="D11" s="362">
        <f>H11*12</f>
        <v>0</v>
      </c>
      <c r="E11" s="363"/>
      <c r="F11" s="362" t="s">
        <v>57</v>
      </c>
      <c r="G11" s="363"/>
      <c r="H11" s="364"/>
      <c r="I11" s="364" t="s">
        <v>58</v>
      </c>
      <c r="J11" s="364"/>
      <c r="K11" s="364"/>
      <c r="L11" s="364"/>
      <c r="M11" s="365"/>
    </row>
    <row r="12" spans="1:42" ht="34.5" customHeight="1">
      <c r="A12" s="272"/>
      <c r="B12" s="281" t="s">
        <v>91</v>
      </c>
      <c r="C12" s="282"/>
      <c r="D12" s="366">
        <f>SUM(I12:K13)</f>
        <v>0</v>
      </c>
      <c r="E12" s="367"/>
      <c r="F12" s="368" t="s">
        <v>60</v>
      </c>
      <c r="G12" s="369"/>
      <c r="H12" s="369"/>
      <c r="I12" s="370" t="s">
        <v>88</v>
      </c>
      <c r="J12" s="370"/>
      <c r="K12" s="370"/>
      <c r="L12" s="370"/>
      <c r="M12" s="371" t="s">
        <v>7</v>
      </c>
    </row>
    <row r="13" spans="1:42" ht="34.5" customHeight="1">
      <c r="A13" s="272"/>
      <c r="B13" s="283"/>
      <c r="C13" s="284"/>
      <c r="D13" s="372"/>
      <c r="E13" s="373"/>
      <c r="F13" s="374"/>
      <c r="G13" s="375"/>
      <c r="H13" s="375"/>
      <c r="I13" s="375"/>
      <c r="J13" s="375"/>
      <c r="K13" s="375"/>
      <c r="L13" s="375"/>
      <c r="M13" s="376" t="s">
        <v>182</v>
      </c>
    </row>
    <row r="14" spans="1:42" ht="68.25" customHeight="1">
      <c r="A14" s="272"/>
      <c r="B14" s="66" t="s">
        <v>52</v>
      </c>
      <c r="C14" s="67"/>
      <c r="D14" s="377"/>
      <c r="E14" s="378"/>
      <c r="F14" s="366"/>
      <c r="G14" s="379"/>
      <c r="H14" s="379"/>
      <c r="I14" s="379"/>
      <c r="J14" s="379"/>
      <c r="K14" s="379"/>
      <c r="L14" s="379"/>
      <c r="M14" s="380"/>
    </row>
    <row r="15" spans="1:42" ht="35.25" customHeight="1">
      <c r="A15" s="272"/>
      <c r="B15" s="278" t="s">
        <v>53</v>
      </c>
      <c r="C15" s="279"/>
      <c r="D15" s="381"/>
      <c r="E15" s="382"/>
      <c r="F15" s="362" t="s">
        <v>59</v>
      </c>
      <c r="G15" s="363"/>
      <c r="H15" s="363"/>
      <c r="I15" s="363"/>
      <c r="J15" s="363"/>
      <c r="K15" s="363"/>
      <c r="L15" s="363"/>
      <c r="M15" s="383"/>
    </row>
    <row r="16" spans="1:42" ht="35.25" customHeight="1" thickBot="1">
      <c r="A16" s="273"/>
      <c r="B16" s="264" t="s">
        <v>77</v>
      </c>
      <c r="C16" s="265"/>
      <c r="D16" s="384">
        <f>SUM(D10:E15)</f>
        <v>0</v>
      </c>
      <c r="E16" s="385"/>
      <c r="F16" s="386"/>
      <c r="G16" s="387"/>
      <c r="H16" s="387"/>
      <c r="I16" s="387"/>
      <c r="J16" s="387"/>
      <c r="K16" s="387"/>
      <c r="L16" s="387"/>
      <c r="M16" s="388"/>
    </row>
    <row r="17" spans="1:13" ht="15" customHeight="1" thickBot="1">
      <c r="A17" s="68"/>
      <c r="B17" s="15"/>
      <c r="C17" s="15"/>
      <c r="D17" s="389"/>
      <c r="E17" s="389"/>
      <c r="F17" s="390"/>
      <c r="G17" s="390"/>
      <c r="H17" s="390"/>
      <c r="I17" s="390"/>
      <c r="J17" s="390"/>
      <c r="K17" s="390"/>
      <c r="L17" s="390"/>
      <c r="M17" s="390"/>
    </row>
    <row r="18" spans="1:13" ht="35.25" customHeight="1">
      <c r="A18" s="266" t="s">
        <v>115</v>
      </c>
      <c r="B18" s="269" t="s">
        <v>101</v>
      </c>
      <c r="C18" s="69" t="s">
        <v>105</v>
      </c>
      <c r="D18" s="391"/>
      <c r="E18" s="392"/>
      <c r="F18" s="393" t="s">
        <v>100</v>
      </c>
      <c r="G18" s="393"/>
      <c r="H18" s="393"/>
      <c r="I18" s="393"/>
      <c r="J18" s="393"/>
      <c r="K18" s="393"/>
      <c r="L18" s="393"/>
      <c r="M18" s="394"/>
    </row>
    <row r="19" spans="1:13" ht="35.25" customHeight="1">
      <c r="A19" s="267"/>
      <c r="B19" s="270"/>
      <c r="C19" s="70" t="s">
        <v>106</v>
      </c>
      <c r="D19" s="395"/>
      <c r="E19" s="381"/>
      <c r="F19" s="396" t="s">
        <v>99</v>
      </c>
      <c r="G19" s="396"/>
      <c r="H19" s="396"/>
      <c r="I19" s="396"/>
      <c r="J19" s="396"/>
      <c r="K19" s="396"/>
      <c r="L19" s="396"/>
      <c r="M19" s="397"/>
    </row>
    <row r="20" spans="1:13" ht="16.5" customHeight="1">
      <c r="A20" s="267"/>
      <c r="B20" s="270"/>
      <c r="C20" s="271" t="s">
        <v>116</v>
      </c>
      <c r="D20" s="395"/>
      <c r="E20" s="381"/>
      <c r="F20" s="366"/>
      <c r="G20" s="379"/>
      <c r="H20" s="379"/>
      <c r="I20" s="379"/>
      <c r="J20" s="379"/>
      <c r="K20" s="379"/>
      <c r="L20" s="379"/>
      <c r="M20" s="380"/>
    </row>
    <row r="21" spans="1:13" ht="16.5" customHeight="1">
      <c r="A21" s="267"/>
      <c r="B21" s="270"/>
      <c r="C21" s="271"/>
      <c r="D21" s="395"/>
      <c r="E21" s="381"/>
      <c r="F21" s="372"/>
      <c r="G21" s="398"/>
      <c r="H21" s="398"/>
      <c r="I21" s="398"/>
      <c r="J21" s="398"/>
      <c r="K21" s="398"/>
      <c r="L21" s="398"/>
      <c r="M21" s="399"/>
    </row>
    <row r="22" spans="1:13" ht="16.5" customHeight="1">
      <c r="A22" s="267"/>
      <c r="B22" s="270"/>
      <c r="C22" s="271"/>
      <c r="D22" s="395"/>
      <c r="E22" s="381"/>
      <c r="F22" s="372"/>
      <c r="G22" s="398"/>
      <c r="H22" s="398"/>
      <c r="I22" s="398"/>
      <c r="J22" s="398"/>
      <c r="K22" s="398"/>
      <c r="L22" s="398"/>
      <c r="M22" s="399"/>
    </row>
    <row r="23" spans="1:13" ht="16.5" customHeight="1">
      <c r="A23" s="267"/>
      <c r="B23" s="270"/>
      <c r="C23" s="271"/>
      <c r="D23" s="395"/>
      <c r="E23" s="381"/>
      <c r="F23" s="372"/>
      <c r="G23" s="398"/>
      <c r="H23" s="398"/>
      <c r="I23" s="398"/>
      <c r="J23" s="398"/>
      <c r="K23" s="398"/>
      <c r="L23" s="398"/>
      <c r="M23" s="399"/>
    </row>
    <row r="24" spans="1:13" ht="16.5" customHeight="1">
      <c r="A24" s="267"/>
      <c r="B24" s="270"/>
      <c r="C24" s="271"/>
      <c r="D24" s="395"/>
      <c r="E24" s="381"/>
      <c r="F24" s="372"/>
      <c r="G24" s="398"/>
      <c r="H24" s="398"/>
      <c r="I24" s="398"/>
      <c r="J24" s="398"/>
      <c r="K24" s="398"/>
      <c r="L24" s="398"/>
      <c r="M24" s="399"/>
    </row>
    <row r="25" spans="1:13" ht="16.5" customHeight="1">
      <c r="A25" s="267"/>
      <c r="B25" s="270"/>
      <c r="C25" s="271"/>
      <c r="D25" s="395"/>
      <c r="E25" s="381"/>
      <c r="F25" s="372"/>
      <c r="G25" s="398"/>
      <c r="H25" s="398"/>
      <c r="I25" s="398"/>
      <c r="J25" s="398"/>
      <c r="K25" s="398"/>
      <c r="L25" s="398"/>
      <c r="M25" s="399"/>
    </row>
    <row r="26" spans="1:13" ht="16.5" customHeight="1">
      <c r="A26" s="267"/>
      <c r="B26" s="270"/>
      <c r="C26" s="271"/>
      <c r="D26" s="395"/>
      <c r="E26" s="381"/>
      <c r="F26" s="400"/>
      <c r="G26" s="401"/>
      <c r="H26" s="401"/>
      <c r="I26" s="401"/>
      <c r="J26" s="401"/>
      <c r="K26" s="401"/>
      <c r="L26" s="401"/>
      <c r="M26" s="402"/>
    </row>
    <row r="27" spans="1:13" ht="36" customHeight="1">
      <c r="A27" s="267"/>
      <c r="B27" s="270"/>
      <c r="C27" s="70" t="s">
        <v>107</v>
      </c>
      <c r="D27" s="395"/>
      <c r="E27" s="381"/>
      <c r="F27" s="396" t="s">
        <v>95</v>
      </c>
      <c r="G27" s="396"/>
      <c r="H27" s="396"/>
      <c r="I27" s="396"/>
      <c r="J27" s="396"/>
      <c r="K27" s="396"/>
      <c r="L27" s="396"/>
      <c r="M27" s="397"/>
    </row>
    <row r="28" spans="1:13" ht="36" customHeight="1">
      <c r="A28" s="267"/>
      <c r="B28" s="270"/>
      <c r="C28" s="70" t="s">
        <v>108</v>
      </c>
      <c r="D28" s="395"/>
      <c r="E28" s="381"/>
      <c r="F28" s="396" t="s">
        <v>98</v>
      </c>
      <c r="G28" s="396"/>
      <c r="H28" s="396"/>
      <c r="I28" s="396"/>
      <c r="J28" s="396"/>
      <c r="K28" s="396"/>
      <c r="L28" s="396"/>
      <c r="M28" s="397"/>
    </row>
    <row r="29" spans="1:13" ht="36" customHeight="1">
      <c r="A29" s="267"/>
      <c r="B29" s="270"/>
      <c r="C29" s="70" t="s">
        <v>109</v>
      </c>
      <c r="D29" s="395"/>
      <c r="E29" s="381"/>
      <c r="F29" s="396" t="s">
        <v>97</v>
      </c>
      <c r="G29" s="396"/>
      <c r="H29" s="396"/>
      <c r="I29" s="396"/>
      <c r="J29" s="396"/>
      <c r="K29" s="396"/>
      <c r="L29" s="396"/>
      <c r="M29" s="397"/>
    </row>
    <row r="30" spans="1:13" ht="36" customHeight="1">
      <c r="A30" s="267"/>
      <c r="B30" s="256" t="s">
        <v>102</v>
      </c>
      <c r="C30" s="71" t="s">
        <v>113</v>
      </c>
      <c r="D30" s="403"/>
      <c r="E30" s="404"/>
      <c r="F30" s="396" t="s">
        <v>96</v>
      </c>
      <c r="G30" s="396"/>
      <c r="H30" s="396"/>
      <c r="I30" s="396"/>
      <c r="J30" s="396"/>
      <c r="K30" s="396"/>
      <c r="L30" s="396"/>
      <c r="M30" s="397"/>
    </row>
    <row r="31" spans="1:13" ht="33.75" customHeight="1">
      <c r="A31" s="267"/>
      <c r="B31" s="257"/>
      <c r="C31" s="261" t="s">
        <v>110</v>
      </c>
      <c r="D31" s="366">
        <f>SUM(K31:K33)</f>
        <v>0</v>
      </c>
      <c r="E31" s="367"/>
      <c r="F31" s="368"/>
      <c r="G31" s="369"/>
      <c r="H31" s="405" t="s">
        <v>128</v>
      </c>
      <c r="I31" s="405"/>
      <c r="J31" s="405"/>
      <c r="K31" s="406"/>
      <c r="L31" s="407"/>
      <c r="M31" s="408" t="s">
        <v>7</v>
      </c>
    </row>
    <row r="32" spans="1:13" ht="33.75" customHeight="1">
      <c r="A32" s="267"/>
      <c r="B32" s="257"/>
      <c r="C32" s="262"/>
      <c r="D32" s="372"/>
      <c r="E32" s="373"/>
      <c r="F32" s="409"/>
      <c r="G32" s="410"/>
      <c r="H32" s="411" t="s">
        <v>125</v>
      </c>
      <c r="I32" s="411"/>
      <c r="J32" s="411"/>
      <c r="K32" s="412"/>
      <c r="L32" s="412"/>
      <c r="M32" s="371" t="s">
        <v>7</v>
      </c>
    </row>
    <row r="33" spans="1:13" ht="33.75" customHeight="1">
      <c r="A33" s="267"/>
      <c r="B33" s="257"/>
      <c r="C33" s="263"/>
      <c r="D33" s="400"/>
      <c r="E33" s="413"/>
      <c r="F33" s="414"/>
      <c r="G33" s="414"/>
      <c r="H33" s="414"/>
      <c r="I33" s="414"/>
      <c r="J33" s="400"/>
      <c r="K33" s="415"/>
      <c r="L33" s="416"/>
      <c r="M33" s="417" t="s">
        <v>7</v>
      </c>
    </row>
    <row r="34" spans="1:13" ht="32.25" customHeight="1">
      <c r="A34" s="267"/>
      <c r="B34" s="257"/>
      <c r="C34" s="259" t="s">
        <v>111</v>
      </c>
      <c r="D34" s="377"/>
      <c r="E34" s="378"/>
      <c r="F34" s="398"/>
      <c r="G34" s="398"/>
      <c r="H34" s="398"/>
      <c r="I34" s="398"/>
      <c r="J34" s="398"/>
      <c r="K34" s="398"/>
      <c r="L34" s="398"/>
      <c r="M34" s="380"/>
    </row>
    <row r="35" spans="1:13" ht="32.25" customHeight="1">
      <c r="A35" s="267"/>
      <c r="B35" s="257"/>
      <c r="C35" s="260"/>
      <c r="D35" s="416"/>
      <c r="E35" s="415"/>
      <c r="F35" s="401"/>
      <c r="G35" s="401"/>
      <c r="H35" s="401"/>
      <c r="I35" s="401"/>
      <c r="J35" s="401"/>
      <c r="K35" s="401"/>
      <c r="L35" s="401"/>
      <c r="M35" s="402"/>
    </row>
    <row r="36" spans="1:13" ht="34.5" customHeight="1">
      <c r="A36" s="267"/>
      <c r="B36" s="258"/>
      <c r="C36" s="70" t="s">
        <v>61</v>
      </c>
      <c r="D36" s="418"/>
      <c r="E36" s="416"/>
      <c r="F36" s="396"/>
      <c r="G36" s="396"/>
      <c r="H36" s="396"/>
      <c r="I36" s="396"/>
      <c r="J36" s="396"/>
      <c r="K36" s="396"/>
      <c r="L36" s="396"/>
      <c r="M36" s="397"/>
    </row>
    <row r="37" spans="1:13" ht="35.25" customHeight="1" thickBot="1">
      <c r="A37" s="268"/>
      <c r="B37" s="254" t="s">
        <v>79</v>
      </c>
      <c r="C37" s="255"/>
      <c r="D37" s="419">
        <f>SUM(D18:E36)</f>
        <v>0</v>
      </c>
      <c r="E37" s="386"/>
      <c r="F37" s="419"/>
      <c r="G37" s="419"/>
      <c r="H37" s="419"/>
      <c r="I37" s="419"/>
      <c r="J37" s="419"/>
      <c r="K37" s="419"/>
      <c r="L37" s="419"/>
      <c r="M37" s="420"/>
    </row>
    <row r="38" spans="1:13" ht="11.25" customHeight="1" thickBot="1">
      <c r="A38" s="72"/>
      <c r="B38" s="15"/>
      <c r="C38" s="15"/>
      <c r="D38" s="390"/>
      <c r="E38" s="390"/>
      <c r="F38" s="390"/>
      <c r="G38" s="390"/>
      <c r="H38" s="390"/>
      <c r="I38" s="390"/>
      <c r="J38" s="390"/>
      <c r="K38" s="390"/>
      <c r="L38" s="390"/>
      <c r="M38" s="390"/>
    </row>
    <row r="39" spans="1:13" ht="41.25" customHeight="1" thickBot="1">
      <c r="A39" s="253" t="s">
        <v>119</v>
      </c>
      <c r="B39" s="137"/>
      <c r="C39" s="159"/>
      <c r="D39" s="421">
        <f>D16-D37</f>
        <v>0</v>
      </c>
      <c r="E39" s="422"/>
      <c r="F39" s="423"/>
      <c r="G39" s="424"/>
      <c r="H39" s="424"/>
      <c r="I39" s="424"/>
      <c r="J39" s="424"/>
      <c r="K39" s="424"/>
      <c r="L39" s="424"/>
      <c r="M39" s="424"/>
    </row>
  </sheetData>
  <mergeCells count="70">
    <mergeCell ref="A1:C1"/>
    <mergeCell ref="F11:G11"/>
    <mergeCell ref="B12:C13"/>
    <mergeCell ref="D12:E13"/>
    <mergeCell ref="F12:H12"/>
    <mergeCell ref="D9:E9"/>
    <mergeCell ref="F9:M9"/>
    <mergeCell ref="A9:C9"/>
    <mergeCell ref="I12:L12"/>
    <mergeCell ref="A8:H8"/>
    <mergeCell ref="I13:L13"/>
    <mergeCell ref="K5:M5"/>
    <mergeCell ref="K7:M7"/>
    <mergeCell ref="F13:H13"/>
    <mergeCell ref="E5:G5"/>
    <mergeCell ref="E7:G7"/>
    <mergeCell ref="D11:E11"/>
    <mergeCell ref="D14:E14"/>
    <mergeCell ref="F14:M14"/>
    <mergeCell ref="B15:C15"/>
    <mergeCell ref="D15:E15"/>
    <mergeCell ref="F15:M15"/>
    <mergeCell ref="F31:G31"/>
    <mergeCell ref="B16:C16"/>
    <mergeCell ref="D16:E16"/>
    <mergeCell ref="F16:M16"/>
    <mergeCell ref="A18:A37"/>
    <mergeCell ref="B18:B29"/>
    <mergeCell ref="D18:E18"/>
    <mergeCell ref="F18:M18"/>
    <mergeCell ref="D19:E19"/>
    <mergeCell ref="F19:M19"/>
    <mergeCell ref="C20:C26"/>
    <mergeCell ref="A10:A16"/>
    <mergeCell ref="B10:C10"/>
    <mergeCell ref="D10:E10"/>
    <mergeCell ref="F10:M10"/>
    <mergeCell ref="B11:C11"/>
    <mergeCell ref="D30:E30"/>
    <mergeCell ref="C34:C35"/>
    <mergeCell ref="D20:E26"/>
    <mergeCell ref="F20:M26"/>
    <mergeCell ref="D27:E27"/>
    <mergeCell ref="F27:M27"/>
    <mergeCell ref="D28:E28"/>
    <mergeCell ref="F28:M28"/>
    <mergeCell ref="C31:C33"/>
    <mergeCell ref="D31:E33"/>
    <mergeCell ref="K31:L31"/>
    <mergeCell ref="F33:J33"/>
    <mergeCell ref="H32:J32"/>
    <mergeCell ref="F32:G32"/>
    <mergeCell ref="K32:L32"/>
    <mergeCell ref="H31:J31"/>
    <mergeCell ref="F30:M30"/>
    <mergeCell ref="K33:L33"/>
    <mergeCell ref="H5:I5"/>
    <mergeCell ref="H7:I7"/>
    <mergeCell ref="A39:C39"/>
    <mergeCell ref="D39:F39"/>
    <mergeCell ref="D34:E35"/>
    <mergeCell ref="F34:M35"/>
    <mergeCell ref="D36:E36"/>
    <mergeCell ref="F36:M36"/>
    <mergeCell ref="B37:C37"/>
    <mergeCell ref="D37:E37"/>
    <mergeCell ref="F37:M37"/>
    <mergeCell ref="D29:E29"/>
    <mergeCell ref="F29:M29"/>
    <mergeCell ref="B30:B36"/>
  </mergeCells>
  <phoneticPr fontId="1"/>
  <dataValidations count="1">
    <dataValidation type="list" allowBlank="1" showInputMessage="1" showErrorMessage="1" sqref="I12:J12" xr:uid="{5516B440-7E28-4CE1-96CF-062E5A3FA84C}">
      <formula1>"　,19000"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01E4-0AD2-45A4-A7BE-D780B08F4B48}">
  <dimension ref="A1:L41"/>
  <sheetViews>
    <sheetView view="pageBreakPreview" zoomScale="60" zoomScaleNormal="100" workbookViewId="0">
      <selection activeCell="T9" sqref="T9"/>
    </sheetView>
  </sheetViews>
  <sheetFormatPr defaultRowHeight="13.5"/>
  <cols>
    <col min="1" max="1" width="9" style="14"/>
    <col min="2" max="3" width="10.625" customWidth="1"/>
    <col min="4" max="4" width="8.625" customWidth="1"/>
    <col min="5" max="5" width="5.625" customWidth="1"/>
    <col min="6" max="9" width="10.625" customWidth="1"/>
  </cols>
  <sheetData>
    <row r="1" spans="1:12" ht="21.95" customHeight="1"/>
    <row r="2" spans="1:12" ht="21.95" customHeight="1">
      <c r="A2" s="56" t="s">
        <v>80</v>
      </c>
    </row>
    <row r="3" spans="1:12" ht="21.95" customHeight="1"/>
    <row r="4" spans="1:12" ht="50.1" customHeight="1">
      <c r="A4" s="16"/>
      <c r="B4" s="16"/>
      <c r="C4" s="82" t="s">
        <v>162</v>
      </c>
      <c r="D4" s="88">
        <f>様式１!H3</f>
        <v>8</v>
      </c>
      <c r="E4" s="16" t="s">
        <v>161</v>
      </c>
      <c r="F4" s="16"/>
      <c r="G4" s="16"/>
      <c r="H4" s="16"/>
      <c r="I4" s="16"/>
    </row>
    <row r="5" spans="1:12" ht="23.25" customHeight="1">
      <c r="A5" s="42"/>
      <c r="B5" s="42"/>
      <c r="C5" s="42"/>
      <c r="D5" s="186" t="s">
        <v>131</v>
      </c>
      <c r="E5" s="186"/>
      <c r="F5" s="186"/>
      <c r="G5" s="211">
        <f>様式１!H6</f>
        <v>0</v>
      </c>
      <c r="H5" s="211"/>
      <c r="I5" s="211"/>
    </row>
    <row r="6" spans="1:12" ht="23.25" customHeight="1">
      <c r="A6" s="42"/>
      <c r="B6" s="42"/>
      <c r="C6" s="42"/>
      <c r="D6" s="50"/>
      <c r="E6" s="50"/>
      <c r="F6" s="50"/>
      <c r="G6" s="42"/>
      <c r="H6" s="42"/>
      <c r="I6" s="42"/>
    </row>
    <row r="7" spans="1:12" ht="30" customHeight="1">
      <c r="A7" s="58" t="s">
        <v>86</v>
      </c>
    </row>
    <row r="8" spans="1:12" ht="30" customHeight="1">
      <c r="A8" s="57"/>
      <c r="B8" s="188" t="s">
        <v>27</v>
      </c>
      <c r="C8" s="189"/>
      <c r="D8" s="188" t="s">
        <v>81</v>
      </c>
      <c r="E8" s="189"/>
      <c r="F8" s="188" t="s">
        <v>28</v>
      </c>
      <c r="G8" s="208"/>
      <c r="H8" s="208"/>
      <c r="I8" s="189"/>
    </row>
    <row r="9" spans="1:12" ht="80.099999999999994" customHeight="1">
      <c r="A9" s="101" t="s">
        <v>88</v>
      </c>
      <c r="B9" s="188" t="s">
        <v>29</v>
      </c>
      <c r="C9" s="189"/>
      <c r="D9" s="41"/>
      <c r="E9" s="3" t="s">
        <v>0</v>
      </c>
      <c r="F9" s="195" t="s">
        <v>30</v>
      </c>
      <c r="G9" s="209"/>
      <c r="H9" s="209"/>
      <c r="I9" s="210"/>
      <c r="L9" s="1"/>
    </row>
    <row r="10" spans="1:12" ht="80.099999999999994" customHeight="1">
      <c r="A10" s="100" t="s">
        <v>88</v>
      </c>
      <c r="B10" s="188" t="s">
        <v>31</v>
      </c>
      <c r="C10" s="189"/>
      <c r="D10" s="41"/>
      <c r="E10" s="3" t="s">
        <v>0</v>
      </c>
      <c r="F10" s="195" t="s">
        <v>32</v>
      </c>
      <c r="G10" s="196"/>
      <c r="H10" s="196"/>
      <c r="I10" s="197"/>
    </row>
    <row r="11" spans="1:12" ht="80.099999999999994" customHeight="1">
      <c r="A11" s="100"/>
      <c r="B11" s="188" t="s">
        <v>33</v>
      </c>
      <c r="C11" s="189"/>
      <c r="D11" s="41"/>
      <c r="E11" s="3" t="s">
        <v>0</v>
      </c>
      <c r="F11" s="195" t="s">
        <v>34</v>
      </c>
      <c r="G11" s="196"/>
      <c r="H11" s="196"/>
      <c r="I11" s="197"/>
    </row>
    <row r="12" spans="1:12" ht="80.099999999999994" customHeight="1">
      <c r="A12" s="100"/>
      <c r="B12" s="212" t="s">
        <v>49</v>
      </c>
      <c r="C12" s="189"/>
      <c r="D12" s="41"/>
      <c r="E12" s="3" t="s">
        <v>0</v>
      </c>
      <c r="F12" s="195" t="s">
        <v>35</v>
      </c>
      <c r="G12" s="196"/>
      <c r="H12" s="196"/>
      <c r="I12" s="197"/>
    </row>
    <row r="13" spans="1:12" ht="80.099999999999994" customHeight="1">
      <c r="A13" s="100" t="s">
        <v>88</v>
      </c>
      <c r="B13" s="188" t="s">
        <v>36</v>
      </c>
      <c r="C13" s="189"/>
      <c r="D13" s="41"/>
      <c r="E13" s="3" t="s">
        <v>0</v>
      </c>
      <c r="F13" s="195" t="s">
        <v>37</v>
      </c>
      <c r="G13" s="196"/>
      <c r="H13" s="196"/>
      <c r="I13" s="197"/>
    </row>
    <row r="14" spans="1:12" ht="80.099999999999994" customHeight="1">
      <c r="A14" s="100"/>
      <c r="B14" s="188" t="s">
        <v>38</v>
      </c>
      <c r="C14" s="189"/>
      <c r="D14" s="41"/>
      <c r="E14" s="3" t="s">
        <v>0</v>
      </c>
      <c r="F14" s="195" t="s">
        <v>39</v>
      </c>
      <c r="G14" s="196"/>
      <c r="H14" s="196"/>
      <c r="I14" s="197"/>
    </row>
    <row r="15" spans="1:12" ht="21.95" customHeight="1"/>
    <row r="16" spans="1:12" ht="21.95" customHeight="1"/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</sheetData>
  <mergeCells count="17">
    <mergeCell ref="B14:C14"/>
    <mergeCell ref="F14:I14"/>
    <mergeCell ref="B11:C11"/>
    <mergeCell ref="F11:I11"/>
    <mergeCell ref="B12:C12"/>
    <mergeCell ref="F12:I12"/>
    <mergeCell ref="B13:C13"/>
    <mergeCell ref="F13:I13"/>
    <mergeCell ref="D8:E8"/>
    <mergeCell ref="D5:F5"/>
    <mergeCell ref="G5:I5"/>
    <mergeCell ref="B10:C10"/>
    <mergeCell ref="F10:I10"/>
    <mergeCell ref="B8:C8"/>
    <mergeCell ref="F8:I8"/>
    <mergeCell ref="B9:C9"/>
    <mergeCell ref="F9:I9"/>
  </mergeCells>
  <phoneticPr fontId="1"/>
  <dataValidations count="1">
    <dataValidation type="list" allowBlank="1" showInputMessage="1" showErrorMessage="1" sqref="A9:A14" xr:uid="{990B6AD3-CAF2-4A9A-9FC9-56B47848F00C}">
      <formula1>"　,〇"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様式１</vt:lpstr>
      <vt:lpstr>様式１-2</vt:lpstr>
      <vt:lpstr>様式２</vt:lpstr>
      <vt:lpstr>様式３</vt:lpstr>
      <vt:lpstr>様式４</vt:lpstr>
      <vt:lpstr>様式5</vt:lpstr>
      <vt:lpstr>様式6</vt:lpstr>
      <vt:lpstr>様式１!Print_Area</vt:lpstr>
      <vt:lpstr>'様式１-2'!Print_Area</vt:lpstr>
      <vt:lpstr>様式２!Print_Area</vt:lpstr>
      <vt:lpstr>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　和志</dc:creator>
  <cp:lastModifiedBy>owner</cp:lastModifiedBy>
  <cp:lastPrinted>2026-03-13T04:55:27Z</cp:lastPrinted>
  <dcterms:created xsi:type="dcterms:W3CDTF">2023-12-12T05:56:20Z</dcterms:created>
  <dcterms:modified xsi:type="dcterms:W3CDTF">2026-03-23T00:03:31Z</dcterms:modified>
</cp:coreProperties>
</file>